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июнь 2022" sheetId="9" r:id="rId1"/>
  </sheets>
  <definedNames>
    <definedName name="_xlnm._FilterDatabase" localSheetId="0" hidden="1">'июнь 2022'!$A$212:$BH$897</definedName>
  </definedNames>
  <calcPr calcId="145621" iterate="1"/>
</workbook>
</file>

<file path=xl/calcChain.xml><?xml version="1.0" encoding="utf-8"?>
<calcChain xmlns="http://schemas.openxmlformats.org/spreadsheetml/2006/main">
  <c r="T205" i="9" l="1"/>
  <c r="U205" i="9"/>
  <c r="V205" i="9"/>
  <c r="Q205" i="9"/>
  <c r="P205" i="9"/>
  <c r="O205" i="9"/>
  <c r="N205" i="9"/>
  <c r="M205" i="9"/>
  <c r="L205" i="9"/>
  <c r="K205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8" i="9"/>
  <c r="J205" i="9" l="1"/>
  <c r="R205" i="9"/>
  <c r="S205" i="9"/>
  <c r="V896" i="9" l="1"/>
  <c r="U896" i="9"/>
  <c r="T896" i="9"/>
  <c r="S896" i="9"/>
  <c r="R896" i="9"/>
  <c r="Q896" i="9"/>
  <c r="P896" i="9"/>
  <c r="O896" i="9"/>
  <c r="N896" i="9"/>
  <c r="M896" i="9"/>
  <c r="L896" i="9"/>
  <c r="K896" i="9"/>
  <c r="J896" i="9"/>
  <c r="V893" i="9"/>
  <c r="U893" i="9"/>
  <c r="T893" i="9"/>
  <c r="S893" i="9"/>
  <c r="R893" i="9"/>
  <c r="Q893" i="9"/>
  <c r="Q897" i="9" s="1"/>
  <c r="P893" i="9"/>
  <c r="O893" i="9"/>
  <c r="N893" i="9"/>
  <c r="N897" i="9" s="1"/>
  <c r="M893" i="9"/>
  <c r="M897" i="9" s="1"/>
  <c r="L893" i="9"/>
  <c r="K893" i="9"/>
  <c r="J893" i="9"/>
  <c r="J897" i="9" s="1"/>
  <c r="V208" i="9"/>
  <c r="V209" i="9" s="1"/>
  <c r="U208" i="9"/>
  <c r="U209" i="9" s="1"/>
  <c r="T208" i="9"/>
  <c r="T209" i="9" s="1"/>
  <c r="S208" i="9"/>
  <c r="S209" i="9" s="1"/>
  <c r="R208" i="9"/>
  <c r="R209" i="9" s="1"/>
  <c r="Q208" i="9"/>
  <c r="Q209" i="9" s="1"/>
  <c r="P208" i="9"/>
  <c r="P209" i="9" s="1"/>
  <c r="O208" i="9"/>
  <c r="O209" i="9" s="1"/>
  <c r="N208" i="9"/>
  <c r="N209" i="9" s="1"/>
  <c r="M208" i="9"/>
  <c r="M209" i="9" s="1"/>
  <c r="L208" i="9"/>
  <c r="L209" i="9" s="1"/>
  <c r="K208" i="9"/>
  <c r="K209" i="9" s="1"/>
  <c r="J208" i="9"/>
  <c r="J209" i="9" s="1"/>
  <c r="V20" i="9"/>
  <c r="V19" i="9" s="1"/>
  <c r="U20" i="9"/>
  <c r="U19" i="9" s="1"/>
  <c r="T20" i="9"/>
  <c r="T19" i="9" s="1"/>
  <c r="S20" i="9"/>
  <c r="R20" i="9"/>
  <c r="R19" i="9" s="1"/>
  <c r="Q20" i="9"/>
  <c r="Q19" i="9" s="1"/>
  <c r="P20" i="9"/>
  <c r="P19" i="9" s="1"/>
  <c r="O20" i="9"/>
  <c r="O19" i="9" s="1"/>
  <c r="N20" i="9"/>
  <c r="N19" i="9" s="1"/>
  <c r="M20" i="9"/>
  <c r="M19" i="9" s="1"/>
  <c r="L20" i="9"/>
  <c r="L19" i="9" s="1"/>
  <c r="K20" i="9"/>
  <c r="K19" i="9" s="1"/>
  <c r="J20" i="9"/>
  <c r="J19" i="9" s="1"/>
  <c r="S19" i="9"/>
  <c r="R897" i="9" l="1"/>
  <c r="R900" i="9" s="1"/>
  <c r="U897" i="9"/>
  <c r="U900" i="9" s="1"/>
  <c r="V897" i="9"/>
  <c r="V900" i="9" s="1"/>
  <c r="K897" i="9"/>
  <c r="K900" i="9" s="1"/>
  <c r="O897" i="9"/>
  <c r="O900" i="9" s="1"/>
  <c r="S897" i="9"/>
  <c r="S900" i="9" s="1"/>
  <c r="Q900" i="9"/>
  <c r="L897" i="9"/>
  <c r="L900" i="9" s="1"/>
  <c r="P897" i="9"/>
  <c r="P900" i="9" s="1"/>
  <c r="T897" i="9"/>
  <c r="T900" i="9" s="1"/>
  <c r="M900" i="9"/>
  <c r="N900" i="9"/>
  <c r="J900" i="9"/>
</calcChain>
</file>

<file path=xl/sharedStrings.xml><?xml version="1.0" encoding="utf-8"?>
<sst xmlns="http://schemas.openxmlformats.org/spreadsheetml/2006/main" count="3013" uniqueCount="756">
  <si>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</si>
  <si>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</si>
  <si>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</si>
  <si>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</si>
  <si>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</si>
  <si>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</si>
  <si>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</si>
  <si>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</si>
  <si>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</si>
  <si>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</si>
  <si>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</si>
  <si>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</si>
  <si>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</si>
  <si>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</si>
  <si>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</si>
  <si>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</si>
  <si>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</si>
  <si>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</si>
  <si>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</si>
  <si>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</si>
  <si>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</si>
  <si>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</si>
  <si>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</si>
  <si>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</si>
  <si>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</si>
  <si>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</si>
  <si>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</si>
  <si>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</si>
  <si>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</si>
  <si>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</si>
  <si>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</si>
  <si>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</si>
  <si>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</si>
  <si>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</si>
  <si>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</si>
  <si>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</si>
  <si>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</si>
  <si>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</si>
  <si>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</si>
  <si>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</si>
  <si>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</si>
  <si>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</si>
  <si>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</si>
  <si>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</si>
  <si>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</si>
  <si>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</si>
  <si>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</si>
  <si>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</si>
  <si>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</si>
  <si>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</si>
  <si>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</si>
  <si>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</si>
  <si>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</si>
  <si>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</si>
  <si>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</si>
  <si>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</si>
  <si>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</si>
  <si>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</si>
  <si>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</si>
  <si>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</si>
  <si>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</si>
  <si>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</si>
  <si>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</si>
  <si>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</si>
  <si>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</si>
  <si>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</si>
  <si>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</si>
  <si>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</si>
  <si>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</si>
  <si>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</si>
  <si>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</si>
  <si>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</si>
  <si>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</si>
  <si>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</si>
  <si>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</si>
  <si>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</si>
  <si>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</si>
  <si>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</si>
  <si>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</si>
  <si>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</si>
  <si>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</si>
  <si>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</si>
  <si>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</si>
  <si>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</si>
  <si>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</si>
  <si>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</si>
  <si>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</si>
  <si>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</si>
  <si>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</si>
  <si>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</si>
  <si>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</si>
  <si>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</si>
  <si>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</si>
  <si>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</si>
  <si>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</si>
  <si>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</si>
  <si>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</si>
  <si>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</si>
  <si>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</si>
  <si>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</si>
  <si>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</si>
  <si>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</si>
  <si>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</si>
  <si>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</si>
  <si>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</si>
  <si>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</si>
  <si>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</si>
  <si>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</si>
  <si>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</si>
  <si>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</si>
  <si>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</si>
  <si>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</si>
  <si>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</si>
  <si>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</si>
  <si>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</si>
  <si>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</si>
  <si>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</si>
  <si>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</si>
  <si>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</si>
  <si>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</si>
  <si>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</si>
  <si>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</si>
  <si>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</si>
  <si>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</si>
  <si>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</si>
  <si>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</si>
  <si>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</si>
  <si>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</si>
  <si>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</si>
  <si>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</si>
  <si>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</si>
  <si>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</si>
  <si>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</si>
  <si>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</si>
  <si>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</si>
  <si>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</si>
  <si>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</si>
  <si>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</si>
  <si>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</si>
  <si>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</si>
  <si>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</si>
  <si>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</si>
  <si>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</si>
  <si>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</si>
  <si>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</si>
  <si>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</si>
  <si>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</si>
  <si>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</si>
  <si>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</si>
  <si>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</si>
  <si>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</si>
  <si>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</si>
  <si>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</si>
  <si>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</si>
  <si>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</si>
  <si>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</si>
  <si>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</si>
  <si>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</si>
  <si>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</si>
  <si>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</si>
  <si>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</si>
  <si>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</si>
  <si>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</si>
  <si>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</si>
  <si>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</si>
  <si>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</si>
  <si>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</si>
  <si>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</si>
  <si>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</si>
  <si>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</si>
  <si>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</si>
  <si>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</si>
  <si>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</si>
  <si>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</si>
  <si>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</si>
  <si>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</si>
  <si>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</si>
  <si>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</si>
  <si>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</si>
  <si>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</si>
  <si>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</si>
  <si>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</si>
  <si>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</si>
  <si>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</si>
  <si>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</si>
  <si>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</si>
  <si>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</si>
  <si>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</si>
  <si>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</si>
  <si>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</si>
  <si>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</si>
  <si>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</si>
  <si>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</si>
  <si>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</si>
  <si>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</si>
  <si>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</si>
  <si>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</si>
  <si>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</si>
  <si>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</si>
  <si>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</si>
  <si>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</si>
  <si>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</si>
  <si>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</si>
  <si>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</si>
  <si>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</si>
  <si>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</si>
  <si>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</si>
  <si>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</si>
  <si>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</si>
  <si>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</si>
  <si>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</si>
  <si>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</si>
  <si>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</si>
  <si>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</si>
  <si>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</si>
  <si>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</si>
  <si>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</si>
  <si>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</si>
  <si>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</si>
  <si>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</si>
  <si>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</si>
  <si>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</si>
  <si>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</si>
  <si>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</si>
  <si>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</si>
  <si>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</si>
  <si>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</si>
  <si>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</si>
  <si>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</si>
  <si>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</si>
  <si>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</si>
  <si>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</si>
  <si>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</si>
  <si>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</si>
  <si>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21-53040-00000-00002</t>
  </si>
  <si>
    <t>21-С190-НП</t>
  </si>
  <si>
    <t>21-53030-00000-00000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</si>
  <si>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</si>
  <si>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</si>
  <si>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</si>
  <si>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</si>
  <si>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</si>
  <si>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</si>
  <si>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</si>
  <si>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</si>
  <si>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</si>
  <si>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</si>
  <si>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</si>
  <si>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</si>
  <si>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</si>
  <si>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</si>
  <si>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</si>
  <si>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</si>
  <si>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</si>
  <si>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</si>
  <si>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</si>
  <si>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</si>
  <si>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</si>
  <si>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</si>
  <si>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</si>
  <si>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</si>
  <si>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</si>
  <si>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</si>
  <si>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</si>
  <si>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</si>
  <si>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</si>
  <si>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</si>
  <si>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</si>
  <si>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</si>
  <si>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</si>
  <si>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</si>
  <si>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</si>
  <si>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</si>
  <si>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</si>
  <si>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</si>
  <si>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</si>
  <si>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</si>
  <si>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</si>
  <si>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</si>
  <si>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</si>
  <si>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</si>
  <si>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</si>
  <si>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</si>
  <si>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</si>
  <si>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</si>
  <si>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</si>
  <si>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</si>
  <si>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</si>
  <si>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</si>
  <si>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</si>
  <si>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</si>
  <si>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</si>
  <si>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</si>
  <si>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</si>
  <si>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</si>
  <si>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</si>
  <si>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</si>
  <si>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</si>
  <si>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</si>
  <si>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</si>
  <si>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</si>
  <si>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</si>
  <si>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</si>
  <si>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</si>
  <si>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</si>
  <si>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</si>
  <si>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</si>
  <si>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</si>
  <si>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</si>
  <si>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</si>
  <si>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</si>
  <si>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</si>
  <si>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</si>
  <si>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</si>
  <si>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</si>
  <si>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</si>
  <si>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</si>
  <si>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</si>
  <si>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</si>
  <si>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</si>
  <si>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</si>
  <si>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</si>
  <si>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</si>
  <si>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</si>
  <si>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</si>
  <si>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</si>
  <si>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</si>
  <si>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</si>
  <si>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</si>
  <si>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</si>
  <si>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</si>
  <si>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</si>
  <si>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</si>
  <si>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</si>
  <si>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</si>
  <si>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</si>
  <si>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</si>
  <si>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</si>
  <si>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</si>
  <si>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</si>
  <si>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</si>
  <si>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</si>
  <si>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</si>
  <si>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</si>
  <si>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</si>
  <si>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</si>
  <si>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</si>
  <si>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</si>
  <si>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</si>
  <si>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</si>
  <si>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</si>
  <si>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</si>
  <si>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</si>
  <si>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</si>
  <si>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</si>
  <si>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</si>
  <si>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</si>
  <si>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</si>
  <si>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</si>
  <si>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</si>
  <si>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</si>
  <si>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</si>
  <si>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</si>
  <si>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</si>
  <si>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</si>
  <si>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</si>
  <si>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</si>
  <si>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</si>
  <si>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</si>
  <si>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</si>
  <si>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</si>
  <si>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</si>
  <si>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</si>
  <si>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</si>
  <si>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</si>
  <si>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</si>
  <si>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</si>
  <si>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</si>
  <si>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</si>
  <si>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</si>
  <si>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</si>
  <si>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</si>
  <si>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</si>
  <si>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</si>
  <si>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</si>
  <si>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</si>
  <si>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</si>
  <si>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</si>
  <si>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</si>
  <si>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</si>
  <si>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</si>
  <si>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</si>
  <si>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</si>
  <si>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</si>
  <si>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</si>
  <si>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</si>
  <si>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01.3.01.20180</t>
  </si>
  <si>
    <t>07.2.01.53030</t>
  </si>
  <si>
    <t>07.2.02.L3040</t>
  </si>
  <si>
    <t>07.2.E1.S1690</t>
  </si>
  <si>
    <t>07.2.02.80830</t>
  </si>
  <si>
    <t>08.2.03.27770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</si>
  <si>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</si>
  <si>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</si>
  <si>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</si>
  <si>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</si>
  <si>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</si>
  <si>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</si>
  <si>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</si>
  <si>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</si>
  <si>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</si>
  <si>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</si>
  <si>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</si>
  <si>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</si>
  <si>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02.4.01.20670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</si>
  <si>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</si>
  <si>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</si>
  <si>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</si>
  <si>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</si>
  <si>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22-51200-00000-00000</t>
  </si>
  <si>
    <t>04.3.02.21091</t>
  </si>
  <si>
    <t>22-С154</t>
  </si>
  <si>
    <t>22-С185</t>
  </si>
  <si>
    <t>02.2.02.20512</t>
  </si>
  <si>
    <t>09.3.01.20711</t>
  </si>
  <si>
    <t>02.3.02.L4970</t>
  </si>
  <si>
    <t>322</t>
  </si>
  <si>
    <t>22-54970-00000-00000</t>
  </si>
  <si>
    <t>02.3.02.S4970</t>
  </si>
  <si>
    <t>22-С137</t>
  </si>
  <si>
    <t>06.2.02.11010</t>
  </si>
  <si>
    <t>04.3.01.S8790</t>
  </si>
  <si>
    <t>22-И38</t>
  </si>
  <si>
    <t>22-53030-00000-00000</t>
  </si>
  <si>
    <t>22-С190-НП</t>
  </si>
  <si>
    <t>22-50970-00000-00000</t>
  </si>
  <si>
    <t>07.3.03.78810</t>
  </si>
  <si>
    <t>Ц79</t>
  </si>
  <si>
    <t>08.1.02.L5194</t>
  </si>
  <si>
    <t>22-55190-00000-02000</t>
  </si>
  <si>
    <t>08.2.A2.55192</t>
  </si>
  <si>
    <t>22-55190-00000-01001</t>
  </si>
  <si>
    <t>10.1.03.80011</t>
  </si>
  <si>
    <t>12.2.01.2ИП16</t>
  </si>
  <si>
    <t>22-П-160</t>
  </si>
  <si>
    <t>12.2.01.2ИП20</t>
  </si>
  <si>
    <t>22-П-200</t>
  </si>
  <si>
    <t>12.2.01.2ИП21</t>
  </si>
  <si>
    <t>22-П-210</t>
  </si>
  <si>
    <t>12.2.01.SИП16</t>
  </si>
  <si>
    <t>22-С197-02030</t>
  </si>
  <si>
    <t>12.2.01.SИП20</t>
  </si>
  <si>
    <t>22-С197-02070</t>
  </si>
  <si>
    <t>12.2.01.SИП21</t>
  </si>
  <si>
    <t>22-С197-02080</t>
  </si>
  <si>
    <t>22-52200-00000-00000</t>
  </si>
  <si>
    <t>22-52500-00000-00000</t>
  </si>
  <si>
    <t>10.1.01.78730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</si>
  <si>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</si>
  <si>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</si>
  <si>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</si>
  <si>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</si>
  <si>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</si>
  <si>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</si>
  <si>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50.6.00.20102</t>
  </si>
  <si>
    <t>50.6.00.51180</t>
  </si>
  <si>
    <t>22-51180-00000-00000</t>
  </si>
  <si>
    <t>02.3.01.20610</t>
  </si>
  <si>
    <t>12.2.01.2ИП15</t>
  </si>
  <si>
    <t>22-П-150</t>
  </si>
  <si>
    <t>12.2.01.2ИП17</t>
  </si>
  <si>
    <t>22-П-170</t>
  </si>
  <si>
    <t>12.2.01.SИП15</t>
  </si>
  <si>
    <t>22-С197-02020</t>
  </si>
  <si>
    <t>12.2.01.SИП17</t>
  </si>
  <si>
    <t>22-С197-02040</t>
  </si>
  <si>
    <t>12.2.01.2ИП14</t>
  </si>
  <si>
    <t>22-П-140</t>
  </si>
  <si>
    <t>12.2.01.2ИП18</t>
  </si>
  <si>
    <t>22-П-180</t>
  </si>
  <si>
    <t>12.2.01.SИП14</t>
  </si>
  <si>
    <t>22-С197-02010</t>
  </si>
  <si>
    <t>12.2.01.SИП18</t>
  </si>
  <si>
    <t>22-С197-02050</t>
  </si>
  <si>
    <t>12.2.01.2ИП19</t>
  </si>
  <si>
    <t>22-П-190</t>
  </si>
  <si>
    <t>12.2.01.SИП19</t>
  </si>
  <si>
    <t>22-С197-02060</t>
  </si>
  <si>
    <t>12.2.01.2ИП22</t>
  </si>
  <si>
    <t>22-П-220</t>
  </si>
  <si>
    <t>12.2.01.SИП22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</si>
  <si>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</si>
  <si>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</si>
  <si>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</si>
  <si>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</si>
  <si>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</si>
  <si>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</si>
  <si>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</si>
  <si>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</si>
  <si>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</si>
  <si>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</si>
  <si>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</si>
  <si>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</si>
  <si>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</si>
  <si>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</si>
  <si>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</si>
  <si>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</si>
  <si>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</si>
  <si>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</si>
  <si>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</si>
  <si>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</si>
  <si>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</si>
  <si>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</si>
  <si>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</si>
  <si>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</si>
  <si>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</si>
  <si>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</si>
  <si>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</si>
  <si>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</si>
  <si>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</si>
  <si>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</si>
  <si>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</si>
  <si>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</si>
  <si>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</si>
  <si>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</si>
  <si>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</si>
  <si>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</si>
  <si>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</si>
  <si>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</si>
  <si>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</si>
  <si>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</si>
  <si>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</si>
  <si>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</si>
  <si>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</si>
  <si>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</si>
  <si>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</si>
  <si>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</si>
  <si>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</si>
  <si>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</si>
  <si>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</si>
  <si>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</si>
  <si>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</si>
  <si>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</si>
  <si>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</si>
  <si>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</si>
  <si>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</si>
  <si>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</si>
  <si>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</si>
  <si>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</si>
  <si>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</si>
  <si>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</si>
  <si>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</si>
  <si>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</si>
  <si>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</si>
  <si>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</si>
  <si>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</si>
  <si>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</si>
  <si>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</si>
  <si>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</si>
  <si>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</si>
  <si>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</si>
  <si>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</si>
  <si>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</si>
  <si>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</si>
  <si>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</si>
  <si>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</si>
  <si>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</si>
  <si>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</si>
  <si>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</si>
  <si>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</si>
  <si>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</si>
  <si>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</si>
  <si>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</si>
  <si>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</si>
  <si>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</si>
  <si>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</si>
  <si>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</si>
  <si>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</si>
  <si>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</si>
  <si>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</si>
  <si>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</si>
  <si>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</si>
  <si>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</si>
  <si>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</si>
  <si>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</si>
  <si>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</si>
  <si>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</si>
  <si>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</si>
  <si>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</si>
  <si>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</si>
  <si>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</si>
  <si>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</si>
  <si>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</si>
  <si>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</si>
  <si>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</si>
  <si>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</si>
  <si>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</si>
  <si>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50.6.00.10050</t>
  </si>
  <si>
    <t>22-53040-00000-00002</t>
  </si>
  <si>
    <t>22-П-230</t>
  </si>
  <si>
    <t>22-С197-02100</t>
  </si>
  <si>
    <t>22-С181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</si>
  <si>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</si>
  <si>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</si>
  <si>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</si>
  <si>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</si>
  <si>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</si>
  <si>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</si>
  <si>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011 11105012141000120</t>
  </si>
  <si>
    <t>773 11715020140318150</t>
  </si>
  <si>
    <t>781 11715020140123150</t>
  </si>
  <si>
    <t>781 11715020140323150</t>
  </si>
  <si>
    <t>775 20229999141238150</t>
  </si>
  <si>
    <t>704 20249999140005150</t>
  </si>
  <si>
    <t>704 20249999141270150</t>
  </si>
  <si>
    <t>05.4.01.20150</t>
  </si>
  <si>
    <t>13.2.02.21093</t>
  </si>
  <si>
    <t>13.2.03.60020</t>
  </si>
  <si>
    <t>831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</si>
  <si>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</si>
  <si>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</si>
  <si>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</si>
  <si>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</si>
  <si>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</si>
  <si>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</si>
  <si>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</si>
  <si>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</si>
  <si>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12.2.01.2ИП23</t>
  </si>
  <si>
    <t>12.2.01.SИП23</t>
  </si>
  <si>
    <t>50.6.00.20100</t>
  </si>
  <si>
    <t>02.4.02.20671</t>
  </si>
  <si>
    <t>02.4.03.S8560</t>
  </si>
  <si>
    <t>12.1.01.20165</t>
  </si>
  <si>
    <t>Исполнение судебных актов Российской Федерации и мировых соглашений по возмещению причиненного вреда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</si>
  <si>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</si>
  <si>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</si>
  <si>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</si>
  <si>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</si>
  <si>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Получение кредитов от кредитных организаций бюджетом муниципальногоокруга в валюте Российской Федерации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</si>
  <si>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края;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</si>
  <si>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края»</t>
  </si>
  <si>
    <t>Прочие межбюджетные трансферты, передаваемые бюджетам муниципальных округов (обеспечение питания в образовательных организациях в результате удорожания стоимости продуктов питания)</t>
  </si>
  <si>
    <t>Доходы бюджетов муниципальных округов от возврата бюджетными учреждениями остатков субсидий прошлых лет</t>
  </si>
  <si>
    <t>779 11715020140124150</t>
  </si>
  <si>
    <t>779 11715020140224150</t>
  </si>
  <si>
    <t>779 20229999141254150</t>
  </si>
  <si>
    <t>706 20249999141272150</t>
  </si>
  <si>
    <t>706 21804010140000150</t>
  </si>
  <si>
    <t>707 21804010140000150</t>
  </si>
  <si>
    <t>22-П-240</t>
  </si>
  <si>
    <t>22-С197-02110</t>
  </si>
  <si>
    <t>И40</t>
  </si>
  <si>
    <t>И41</t>
  </si>
  <si>
    <t>21-И38</t>
  </si>
  <si>
    <t>И29</t>
  </si>
  <si>
    <t>07.1.01.76310</t>
  </si>
  <si>
    <t>07.2.02.76310</t>
  </si>
  <si>
    <t>07.3.06.20820</t>
  </si>
  <si>
    <t>07.3.06.20860</t>
  </si>
  <si>
    <t>10.2.01.20270</t>
  </si>
  <si>
    <t>50.6.00.20190</t>
  </si>
  <si>
    <t>02.4.01.20630</t>
  </si>
  <si>
    <t>12.2.01.2ИП24</t>
  </si>
  <si>
    <t>12.2.01.SИП24</t>
  </si>
  <si>
    <t>12.2.02.2ИП27</t>
  </si>
  <si>
    <t>22-П-270</t>
  </si>
  <si>
    <t>12.2.02.DИП27</t>
  </si>
  <si>
    <t>12.2.02.2ИП28</t>
  </si>
  <si>
    <t>22-П-280</t>
  </si>
  <si>
    <t>12.2.02.2ИП29</t>
  </si>
  <si>
    <t>22-П-290</t>
  </si>
  <si>
    <t>12.2.02.2ИП30</t>
  </si>
  <si>
    <t>22-П-300</t>
  </si>
  <si>
    <t>12.2.02.DИП28</t>
  </si>
  <si>
    <t>12.2.02.DИП29</t>
  </si>
  <si>
    <t>12.2.02.DИП30</t>
  </si>
  <si>
    <t>12.2.02.2ИП37</t>
  </si>
  <si>
    <t>12.2.02.DИП37</t>
  </si>
  <si>
    <t>12.2.02.2ИП38</t>
  </si>
  <si>
    <t>22-П-380</t>
  </si>
  <si>
    <t>12.2.02.DИП38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</si>
  <si>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</si>
  <si>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</si>
  <si>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</si>
  <si>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</si>
  <si>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</si>
  <si>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</si>
  <si>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</si>
  <si>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</si>
  <si>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</si>
  <si>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</si>
  <si>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</si>
  <si>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</si>
  <si>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</si>
  <si>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</si>
  <si>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</si>
  <si>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</si>
  <si>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</si>
  <si>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</si>
  <si>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</si>
  <si>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</si>
  <si>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</si>
  <si>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края)»</t>
  </si>
  <si>
    <t>22-П-320</t>
  </si>
  <si>
    <t>22-П-330</t>
  </si>
  <si>
    <t>22-П-250</t>
  </si>
  <si>
    <t>22-П-360</t>
  </si>
  <si>
    <t>22-П-370</t>
  </si>
  <si>
    <t>22-П-260</t>
  </si>
  <si>
    <t>770 11715020140432150</t>
  </si>
  <si>
    <t>770 11715020140433150</t>
  </si>
  <si>
    <t>770 11715020140532150</t>
  </si>
  <si>
    <t>770 11715020140533150</t>
  </si>
  <si>
    <t>771 11715020140430150</t>
  </si>
  <si>
    <t>771 11715020140530150</t>
  </si>
  <si>
    <t>772 11715020140425150</t>
  </si>
  <si>
    <t>772 11715020140525150</t>
  </si>
  <si>
    <t>774 11715020140436150</t>
  </si>
  <si>
    <t>774 11715020140536150</t>
  </si>
  <si>
    <t>775 11715020140427150</t>
  </si>
  <si>
    <t>775 11715020140527150</t>
  </si>
  <si>
    <t>776 11715020140437150</t>
  </si>
  <si>
    <t>776 11715020140537150</t>
  </si>
  <si>
    <t>778 11715020140426150</t>
  </si>
  <si>
    <t>778 11715020140526150</t>
  </si>
  <si>
    <t>779 11715020140428150</t>
  </si>
  <si>
    <t>779 11715020140528150</t>
  </si>
  <si>
    <t>780 11715020140429150</t>
  </si>
  <si>
    <t>780 11715020140529150</t>
  </si>
  <si>
    <t>781 11715020140438150</t>
  </si>
  <si>
    <t>781 11715020140538150</t>
  </si>
  <si>
    <t>Прочие субсидии бюджетам муниципальных округов (выплата собственникам жилых помещений возмещения за изъятое жилое помещение в связи с признанием многоквартирного дома) аварийным и подлежащим сносу или реконструкции)</t>
  </si>
  <si>
    <t>Прочие межбюджетные трансферты, передаваемые бюджетам муниципальных округов (обеспечение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федеральным законодательством минимального размера оплаты труда, а также на обеспечение выплаты работникам муниципальных учреждений коэффициента к заработной плате за работу в пустынных и безводных местностях)</t>
  </si>
  <si>
    <t>22-С175</t>
  </si>
  <si>
    <t>30.06.2022 г</t>
  </si>
  <si>
    <t xml:space="preserve">Кассовый план исполнения бюджета Андроповского муниципального округа Ставропольского края в 2022 году (июнь) </t>
  </si>
  <si>
    <t>702 20229999141232150</t>
  </si>
  <si>
    <t>04.3.01.21090</t>
  </si>
  <si>
    <t>12.2.02.2ИП25</t>
  </si>
  <si>
    <t>12.2.02.2ИП26</t>
  </si>
  <si>
    <t>12.2.02.DИП25</t>
  </si>
  <si>
    <t>12.2.02.DИП26</t>
  </si>
  <si>
    <t>02.3.04.S7060</t>
  </si>
  <si>
    <t>412</t>
  </si>
  <si>
    <t>243</t>
  </si>
  <si>
    <t>09.4.01.20150</t>
  </si>
  <si>
    <t>12.2.02.2ИП32</t>
  </si>
  <si>
    <t>12.2.02.2ИП33</t>
  </si>
  <si>
    <t>12.2.02.DИП32</t>
  </si>
  <si>
    <t>12.2.02.DИП33</t>
  </si>
  <si>
    <t>12.2.02.2ИП36</t>
  </si>
  <si>
    <t>12.2.02.DИП36</t>
  </si>
  <si>
    <t>414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</si>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</sst>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24" fillId="0" borderId="0"/>
    <xf numFmtId="0" fontId="25" fillId="0" borderId="0"/>
    <xf numFmtId="0" fontId="27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/>
  </cellStyleXfs>
  <cellXfs count="174">
    <xf numFmtId="0" fontId="0" fillId="0" borderId="0" xfId="0"/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Protection="1">
      <protection hidden="1"/>
    </xf>
    <xf numFmtId="0" fontId="9" fillId="0" borderId="0" xfId="2" applyFont="1" applyAlignment="1">
      <alignment horizontal="center" vertical="center"/>
    </xf>
    <xf numFmtId="0" fontId="10" fillId="0" borderId="0" xfId="1" applyFont="1" applyProtection="1">
      <protection hidden="1"/>
    </xf>
    <xf numFmtId="0" fontId="10" fillId="0" borderId="0" xfId="1" applyFont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Alignment="1" applyProtection="1">
      <alignment horizontal="right" vertical="center"/>
      <protection hidden="1"/>
    </xf>
    <xf numFmtId="0" fontId="6" fillId="0" borderId="0" xfId="1" applyAlignment="1" applyProtection="1">
      <alignment horizontal="left" vertical="center"/>
      <protection hidden="1"/>
    </xf>
    <xf numFmtId="0" fontId="11" fillId="0" borderId="0" xfId="2" applyFont="1"/>
    <xf numFmtId="0" fontId="1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5" fillId="0" borderId="0" xfId="2"/>
    <xf numFmtId="0" fontId="10" fillId="0" borderId="2" xfId="1" applyNumberFormat="1" applyFont="1" applyFill="1" applyBorder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0" fillId="0" borderId="2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/>
      <protection hidden="1"/>
    </xf>
    <xf numFmtId="0" fontId="16" fillId="0" borderId="13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left" vertical="top" wrapText="1"/>
      <protection hidden="1"/>
    </xf>
    <xf numFmtId="165" fontId="17" fillId="0" borderId="4" xfId="1" applyNumberFormat="1" applyFont="1" applyFill="1" applyBorder="1" applyAlignment="1" applyProtection="1">
      <protection hidden="1"/>
    </xf>
    <xf numFmtId="0" fontId="15" fillId="0" borderId="8" xfId="1" applyNumberFormat="1" applyFont="1" applyFill="1" applyBorder="1" applyAlignment="1" applyProtection="1">
      <alignment horizontal="right" vertical="top" wrapText="1"/>
      <protection hidden="1"/>
    </xf>
    <xf numFmtId="49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7" xfId="1" applyNumberFormat="1" applyFont="1" applyFill="1" applyBorder="1" applyAlignment="1" applyProtection="1">
      <alignment horizontal="left" vertical="top" wrapText="1"/>
      <protection hidden="1"/>
    </xf>
    <xf numFmtId="0" fontId="15" fillId="0" borderId="4" xfId="1" applyNumberFormat="1" applyFont="1" applyFill="1" applyBorder="1" applyAlignment="1" applyProtection="1">
      <alignment horizontal="left" vertical="top" wrapText="1"/>
      <protection hidden="1"/>
    </xf>
    <xf numFmtId="0" fontId="19" fillId="0" borderId="23" xfId="1" applyNumberFormat="1" applyFont="1" applyFill="1" applyBorder="1" applyAlignment="1" applyProtection="1">
      <alignment horizontal="left" wrapText="1"/>
      <protection hidden="1"/>
    </xf>
    <xf numFmtId="49" fontId="10" fillId="0" borderId="8" xfId="1" applyNumberFormat="1" applyFont="1" applyFill="1" applyBorder="1" applyAlignment="1" applyProtection="1">
      <alignment horizontal="center"/>
      <protection hidden="1"/>
    </xf>
    <xf numFmtId="4" fontId="17" fillId="0" borderId="8" xfId="1" applyNumberFormat="1" applyFont="1" applyFill="1" applyBorder="1" applyAlignment="1" applyProtection="1">
      <alignment horizontal="center" vertical="center"/>
      <protection hidden="1"/>
    </xf>
    <xf numFmtId="4" fontId="20" fillId="0" borderId="17" xfId="1" applyNumberFormat="1" applyFont="1" applyFill="1" applyBorder="1" applyAlignment="1" applyProtection="1">
      <alignment horizontal="center" vertical="center"/>
      <protection hidden="1"/>
    </xf>
    <xf numFmtId="167" fontId="6" fillId="0" borderId="0" xfId="1" applyNumberFormat="1" applyFont="1" applyFill="1" applyBorder="1" applyAlignment="1" applyProtection="1">
      <protection hidden="1"/>
    </xf>
    <xf numFmtId="165" fontId="16" fillId="0" borderId="26" xfId="1" applyNumberFormat="1" applyFont="1" applyFill="1" applyBorder="1" applyAlignment="1" applyProtection="1">
      <protection hidden="1"/>
    </xf>
    <xf numFmtId="170" fontId="16" fillId="0" borderId="27" xfId="1" applyNumberFormat="1" applyFont="1" applyFill="1" applyBorder="1" applyAlignment="1" applyProtection="1">
      <alignment horizontal="center"/>
      <protection hidden="1"/>
    </xf>
    <xf numFmtId="170" fontId="6" fillId="0" borderId="27" xfId="1" applyNumberFormat="1" applyFont="1" applyFill="1" applyBorder="1" applyAlignment="1" applyProtection="1">
      <protection hidden="1"/>
    </xf>
    <xf numFmtId="165" fontId="6" fillId="0" borderId="27" xfId="1" applyNumberFormat="1" applyFont="1" applyFill="1" applyBorder="1" applyAlignment="1" applyProtection="1">
      <protection hidden="1"/>
    </xf>
    <xf numFmtId="0" fontId="6" fillId="0" borderId="27" xfId="1" applyNumberFormat="1" applyFont="1" applyFill="1" applyBorder="1" applyAlignment="1" applyProtection="1"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2" applyFont="1" applyBorder="1" applyAlignment="1">
      <alignment horizontal="center" vertical="center"/>
    </xf>
    <xf numFmtId="165" fontId="18" fillId="0" borderId="35" xfId="3" applyNumberFormat="1" applyFont="1" applyFill="1" applyBorder="1" applyAlignment="1" applyProtection="1">
      <protection hidden="1"/>
    </xf>
    <xf numFmtId="165" fontId="7" fillId="0" borderId="35" xfId="1" applyNumberFormat="1" applyFont="1" applyFill="1" applyBorder="1" applyAlignment="1" applyProtection="1">
      <protection hidden="1"/>
    </xf>
    <xf numFmtId="165" fontId="7" fillId="0" borderId="36" xfId="1" applyNumberFormat="1" applyFont="1" applyFill="1" applyBorder="1" applyAlignment="1" applyProtection="1">
      <protection hidden="1"/>
    </xf>
    <xf numFmtId="165" fontId="7" fillId="0" borderId="7" xfId="1" applyNumberFormat="1" applyFont="1" applyFill="1" applyBorder="1" applyAlignment="1" applyProtection="1">
      <protection hidden="1"/>
    </xf>
    <xf numFmtId="165" fontId="7" fillId="0" borderId="37" xfId="1" applyNumberFormat="1" applyFont="1" applyFill="1" applyBorder="1" applyAlignment="1" applyProtection="1">
      <protection hidden="1"/>
    </xf>
    <xf numFmtId="165" fontId="7" fillId="0" borderId="38" xfId="1" applyNumberFormat="1" applyFont="1" applyFill="1" applyBorder="1" applyAlignment="1" applyProtection="1">
      <protection hidden="1"/>
    </xf>
    <xf numFmtId="0" fontId="7" fillId="0" borderId="35" xfId="1" applyNumberFormat="1" applyFont="1" applyFill="1" applyBorder="1" applyAlignment="1" applyProtection="1">
      <protection hidden="1"/>
    </xf>
    <xf numFmtId="165" fontId="7" fillId="0" borderId="4" xfId="1" applyNumberFormat="1" applyFont="1" applyFill="1" applyBorder="1" applyAlignment="1" applyProtection="1">
      <protection hidden="1"/>
    </xf>
    <xf numFmtId="0" fontId="6" fillId="0" borderId="39" xfId="1" applyBorder="1" applyProtection="1">
      <protection hidden="1"/>
    </xf>
    <xf numFmtId="165" fontId="22" fillId="0" borderId="4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3" fillId="0" borderId="0" xfId="1" applyNumberFormat="1" applyFont="1" applyFill="1" applyBorder="1" applyAlignment="1" applyProtection="1">
      <protection hidden="1"/>
    </xf>
    <xf numFmtId="0" fontId="6" fillId="0" borderId="0" xfId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28" xfId="1" applyNumberFormat="1" applyFont="1" applyFill="1" applyBorder="1" applyAlignment="1" applyProtection="1">
      <protection hidden="1"/>
    </xf>
    <xf numFmtId="0" fontId="6" fillId="0" borderId="31" xfId="1" applyNumberFormat="1" applyFont="1" applyFill="1" applyBorder="1" applyAlignment="1" applyProtection="1">
      <protection hidden="1"/>
    </xf>
    <xf numFmtId="165" fontId="6" fillId="0" borderId="31" xfId="1" applyNumberFormat="1" applyFont="1" applyFill="1" applyBorder="1" applyAlignment="1" applyProtection="1">
      <protection hidden="1"/>
    </xf>
    <xf numFmtId="170" fontId="6" fillId="0" borderId="31" xfId="1" applyNumberFormat="1" applyFont="1" applyFill="1" applyBorder="1" applyAlignment="1" applyProtection="1">
      <protection hidden="1"/>
    </xf>
    <xf numFmtId="170" fontId="16" fillId="0" borderId="31" xfId="1" applyNumberFormat="1" applyFont="1" applyFill="1" applyBorder="1" applyAlignment="1" applyProtection="1">
      <alignment horizontal="center"/>
      <protection hidden="1"/>
    </xf>
    <xf numFmtId="165" fontId="16" fillId="0" borderId="30" xfId="1" applyNumberFormat="1" applyFont="1" applyFill="1" applyBorder="1" applyAlignment="1" applyProtection="1">
      <protection hidden="1"/>
    </xf>
    <xf numFmtId="0" fontId="6" fillId="0" borderId="0" xfId="1"/>
    <xf numFmtId="0" fontId="3" fillId="0" borderId="0" xfId="2" applyFont="1"/>
    <xf numFmtId="165" fontId="16" fillId="0" borderId="4" xfId="1" applyNumberFormat="1" applyFont="1" applyFill="1" applyBorder="1" applyAlignment="1" applyProtection="1">
      <protection hidden="1"/>
    </xf>
    <xf numFmtId="165" fontId="16" fillId="0" borderId="25" xfId="1" applyNumberFormat="1" applyFont="1" applyFill="1" applyBorder="1" applyAlignment="1" applyProtection="1">
      <protection hidden="1"/>
    </xf>
    <xf numFmtId="165" fontId="17" fillId="2" borderId="4" xfId="1" applyNumberFormat="1" applyFont="1" applyFill="1" applyBorder="1" applyAlignment="1" applyProtection="1">
      <protection hidden="1"/>
    </xf>
    <xf numFmtId="164" fontId="15" fillId="2" borderId="8" xfId="1" applyNumberFormat="1" applyFont="1" applyFill="1" applyBorder="1" applyAlignment="1" applyProtection="1">
      <alignment horizontal="center" vertical="center"/>
      <protection hidden="1"/>
    </xf>
    <xf numFmtId="165" fontId="26" fillId="0" borderId="12" xfId="6" applyNumberFormat="1" applyFont="1" applyFill="1" applyBorder="1" applyAlignment="1" applyProtection="1">
      <protection hidden="1"/>
    </xf>
    <xf numFmtId="165" fontId="26" fillId="0" borderId="30" xfId="6" applyNumberFormat="1" applyFont="1" applyFill="1" applyBorder="1" applyAlignment="1" applyProtection="1">
      <protection hidden="1"/>
    </xf>
    <xf numFmtId="165" fontId="26" fillId="0" borderId="26" xfId="6" applyNumberFormat="1" applyFont="1" applyFill="1" applyBorder="1" applyAlignment="1" applyProtection="1">
      <protection hidden="1"/>
    </xf>
    <xf numFmtId="166" fontId="26" fillId="0" borderId="4" xfId="0" applyNumberFormat="1" applyFont="1" applyFill="1" applyBorder="1" applyAlignment="1" applyProtection="1">
      <alignment horizontal="left"/>
      <protection hidden="1"/>
    </xf>
    <xf numFmtId="165" fontId="7" fillId="0" borderId="5" xfId="0" applyNumberFormat="1" applyFont="1" applyFill="1" applyBorder="1" applyAlignment="1" applyProtection="1">
      <alignment horizontal="right" vertical="center"/>
      <protection hidden="1"/>
    </xf>
    <xf numFmtId="0" fontId="9" fillId="0" borderId="4" xfId="2" applyFont="1" applyBorder="1" applyAlignment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3" xfId="2" applyFont="1" applyBorder="1" applyAlignment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2" borderId="4" xfId="1" applyNumberFormat="1" applyFont="1" applyFill="1" applyBorder="1" applyAlignment="1" applyProtection="1">
      <alignment horizontal="right" vertical="center"/>
      <protection hidden="1"/>
    </xf>
    <xf numFmtId="14" fontId="1" fillId="0" borderId="1" xfId="2" applyNumberFormat="1" applyFont="1" applyBorder="1"/>
    <xf numFmtId="0" fontId="10" fillId="0" borderId="4" xfId="1" applyNumberFormat="1" applyFont="1" applyFill="1" applyBorder="1" applyAlignment="1" applyProtection="1">
      <alignment horizontal="left" vertical="top" wrapText="1"/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10" fillId="2" borderId="4" xfId="1" applyNumberFormat="1" applyFont="1" applyFill="1" applyBorder="1" applyAlignment="1" applyProtection="1">
      <alignment horizontal="left" vertical="top" wrapText="1"/>
      <protection hidden="1"/>
    </xf>
    <xf numFmtId="166" fontId="26" fillId="2" borderId="4" xfId="0" applyNumberFormat="1" applyFont="1" applyFill="1" applyBorder="1" applyAlignment="1" applyProtection="1">
      <alignment horizontal="left"/>
      <protection hidden="1"/>
    </xf>
    <xf numFmtId="0" fontId="7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7" xfId="1" applyNumberFormat="1" applyFont="1" applyFill="1" applyBorder="1" applyAlignment="1" applyProtection="1">
      <alignment horizontal="center" vertical="center"/>
      <protection hidden="1"/>
    </xf>
    <xf numFmtId="0" fontId="7" fillId="2" borderId="18" xfId="1" applyNumberFormat="1" applyFont="1" applyFill="1" applyBorder="1" applyAlignment="1" applyProtection="1">
      <alignment horizontal="center" vertical="center"/>
      <protection hidden="1"/>
    </xf>
    <xf numFmtId="0" fontId="16" fillId="2" borderId="0" xfId="1" applyNumberFormat="1" applyFont="1" applyFill="1" applyBorder="1" applyAlignment="1" applyProtection="1">
      <alignment horizontal="center"/>
      <protection hidden="1"/>
    </xf>
    <xf numFmtId="0" fontId="6" fillId="2" borderId="0" xfId="1" applyNumberFormat="1" applyFont="1" applyFill="1" applyAlignment="1" applyProtection="1">
      <protection hidden="1"/>
    </xf>
    <xf numFmtId="0" fontId="6" fillId="2" borderId="0" xfId="1" applyFill="1"/>
    <xf numFmtId="165" fontId="30" fillId="0" borderId="12" xfId="15" applyNumberFormat="1" applyFont="1" applyFill="1" applyBorder="1" applyAlignment="1" applyProtection="1">
      <protection hidden="1"/>
    </xf>
    <xf numFmtId="165" fontId="30" fillId="0" borderId="11" xfId="15" applyNumberFormat="1" applyFont="1" applyFill="1" applyBorder="1" applyAlignment="1" applyProtection="1">
      <protection hidden="1"/>
    </xf>
    <xf numFmtId="166" fontId="30" fillId="0" borderId="11" xfId="15" applyNumberFormat="1" applyFont="1" applyFill="1" applyBorder="1" applyAlignment="1" applyProtection="1">
      <alignment horizontal="center"/>
      <protection hidden="1"/>
    </xf>
    <xf numFmtId="167" fontId="30" fillId="0" borderId="11" xfId="15" applyNumberFormat="1" applyFont="1" applyFill="1" applyBorder="1" applyAlignment="1" applyProtection="1">
      <alignment horizontal="left"/>
      <protection hidden="1"/>
    </xf>
    <xf numFmtId="0" fontId="30" fillId="0" borderId="11" xfId="15" applyNumberFormat="1" applyFont="1" applyFill="1" applyBorder="1" applyAlignment="1" applyProtection="1">
      <alignment horizontal="left"/>
      <protection hidden="1"/>
    </xf>
    <xf numFmtId="169" fontId="30" fillId="0" borderId="11" xfId="15" applyNumberFormat="1" applyFont="1" applyFill="1" applyBorder="1" applyAlignment="1" applyProtection="1">
      <alignment horizontal="left"/>
      <protection hidden="1"/>
    </xf>
    <xf numFmtId="168" fontId="30" fillId="0" borderId="11" xfId="15" applyNumberFormat="1" applyFont="1" applyFill="1" applyBorder="1" applyAlignment="1" applyProtection="1">
      <alignment horizontal="left"/>
      <protection hidden="1"/>
    </xf>
    <xf numFmtId="167" fontId="30" fillId="0" borderId="6" xfId="15" applyNumberFormat="1" applyFont="1" applyFill="1" applyBorder="1" applyAlignment="1" applyProtection="1">
      <alignment horizontal="left"/>
      <protection hidden="1"/>
    </xf>
    <xf numFmtId="165" fontId="30" fillId="0" borderId="30" xfId="15" applyNumberFormat="1" applyFont="1" applyFill="1" applyBorder="1" applyAlignment="1" applyProtection="1">
      <protection hidden="1"/>
    </xf>
    <xf numFmtId="165" fontId="30" fillId="0" borderId="4" xfId="15" applyNumberFormat="1" applyFont="1" applyFill="1" applyBorder="1" applyAlignment="1" applyProtection="1">
      <protection hidden="1"/>
    </xf>
    <xf numFmtId="166" fontId="30" fillId="0" borderId="4" xfId="15" applyNumberFormat="1" applyFont="1" applyFill="1" applyBorder="1" applyAlignment="1" applyProtection="1">
      <alignment horizontal="center"/>
      <protection hidden="1"/>
    </xf>
    <xf numFmtId="167" fontId="30" fillId="0" borderId="4" xfId="15" applyNumberFormat="1" applyFont="1" applyFill="1" applyBorder="1" applyAlignment="1" applyProtection="1">
      <alignment horizontal="left"/>
      <protection hidden="1"/>
    </xf>
    <xf numFmtId="0" fontId="30" fillId="0" borderId="4" xfId="15" applyNumberFormat="1" applyFont="1" applyFill="1" applyBorder="1" applyAlignment="1" applyProtection="1">
      <alignment horizontal="left"/>
      <protection hidden="1"/>
    </xf>
    <xf numFmtId="169" fontId="30" fillId="0" borderId="4" xfId="15" applyNumberFormat="1" applyFont="1" applyFill="1" applyBorder="1" applyAlignment="1" applyProtection="1">
      <alignment horizontal="left"/>
      <protection hidden="1"/>
    </xf>
    <xf numFmtId="168" fontId="30" fillId="0" borderId="4" xfId="15" applyNumberFormat="1" applyFont="1" applyFill="1" applyBorder="1" applyAlignment="1" applyProtection="1">
      <alignment horizontal="left"/>
      <protection hidden="1"/>
    </xf>
    <xf numFmtId="167" fontId="30" fillId="0" borderId="29" xfId="15" applyNumberFormat="1" applyFont="1" applyFill="1" applyBorder="1" applyAlignment="1" applyProtection="1">
      <alignment horizontal="left"/>
      <protection hidden="1"/>
    </xf>
    <xf numFmtId="165" fontId="30" fillId="0" borderId="26" xfId="15" applyNumberFormat="1" applyFont="1" applyFill="1" applyBorder="1" applyAlignment="1" applyProtection="1">
      <protection hidden="1"/>
    </xf>
    <xf numFmtId="165" fontId="30" fillId="0" borderId="25" xfId="15" applyNumberFormat="1" applyFont="1" applyFill="1" applyBorder="1" applyAlignment="1" applyProtection="1">
      <protection hidden="1"/>
    </xf>
    <xf numFmtId="166" fontId="30" fillId="0" borderId="25" xfId="15" applyNumberFormat="1" applyFont="1" applyFill="1" applyBorder="1" applyAlignment="1" applyProtection="1">
      <alignment horizontal="center"/>
      <protection hidden="1"/>
    </xf>
    <xf numFmtId="167" fontId="30" fillId="0" borderId="25" xfId="15" applyNumberFormat="1" applyFont="1" applyFill="1" applyBorder="1" applyAlignment="1" applyProtection="1">
      <alignment horizontal="left"/>
      <protection hidden="1"/>
    </xf>
    <xf numFmtId="0" fontId="30" fillId="0" borderId="25" xfId="15" applyNumberFormat="1" applyFont="1" applyFill="1" applyBorder="1" applyAlignment="1" applyProtection="1">
      <alignment horizontal="left"/>
      <protection hidden="1"/>
    </xf>
    <xf numFmtId="169" fontId="30" fillId="0" borderId="25" xfId="15" applyNumberFormat="1" applyFont="1" applyFill="1" applyBorder="1" applyAlignment="1" applyProtection="1">
      <alignment horizontal="left"/>
      <protection hidden="1"/>
    </xf>
    <xf numFmtId="168" fontId="30" fillId="0" borderId="25" xfId="15" applyNumberFormat="1" applyFont="1" applyFill="1" applyBorder="1" applyAlignment="1" applyProtection="1">
      <alignment horizontal="left"/>
      <protection hidden="1"/>
    </xf>
    <xf numFmtId="167" fontId="30" fillId="0" borderId="24" xfId="15" applyNumberFormat="1" applyFont="1" applyFill="1" applyBorder="1" applyAlignment="1" applyProtection="1">
      <alignment horizontal="left"/>
      <protection hidden="1"/>
    </xf>
    <xf numFmtId="49" fontId="10" fillId="0" borderId="4" xfId="1" applyNumberFormat="1" applyFont="1" applyFill="1" applyBorder="1" applyAlignment="1" applyProtection="1">
      <alignment horizontal="left" vertical="center"/>
      <protection hidden="1"/>
    </xf>
    <xf numFmtId="49" fontId="10" fillId="0" borderId="3" xfId="1" applyNumberFormat="1" applyFont="1" applyFill="1" applyBorder="1" applyAlignment="1" applyProtection="1">
      <alignment horizontal="left" vertical="center"/>
      <protection hidden="1"/>
    </xf>
    <xf numFmtId="49" fontId="10" fillId="2" borderId="3" xfId="1" applyNumberFormat="1" applyFont="1" applyFill="1" applyBorder="1" applyAlignment="1" applyProtection="1">
      <alignment horizontal="left" vertical="center"/>
      <protection hidden="1"/>
    </xf>
    <xf numFmtId="0" fontId="10" fillId="0" borderId="4" xfId="1" applyNumberFormat="1" applyFont="1" applyFill="1" applyBorder="1" applyAlignment="1" applyProtection="1">
      <alignment horizontal="left" vertical="center"/>
      <protection hidden="1"/>
    </xf>
    <xf numFmtId="0" fontId="10" fillId="2" borderId="4" xfId="1" applyNumberFormat="1" applyFont="1" applyFill="1" applyBorder="1" applyAlignment="1" applyProtection="1">
      <alignment horizontal="left" vertical="center"/>
      <protection hidden="1"/>
    </xf>
    <xf numFmtId="0" fontId="9" fillId="0" borderId="0" xfId="2" applyFont="1" applyAlignment="1">
      <alignment horizontal="left" vertical="center" wrapText="1"/>
    </xf>
    <xf numFmtId="0" fontId="10" fillId="0" borderId="0" xfId="1" applyFont="1" applyAlignment="1" applyProtection="1">
      <alignment horizontal="center" vertical="top" wrapText="1"/>
      <protection hidden="1"/>
    </xf>
    <xf numFmtId="0" fontId="11" fillId="0" borderId="0" xfId="2" applyFont="1" applyAlignment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top" wrapText="1"/>
      <protection hidden="1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4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/>
      <protection hidden="1"/>
    </xf>
    <xf numFmtId="0" fontId="15" fillId="0" borderId="15" xfId="1" applyNumberFormat="1" applyFont="1" applyFill="1" applyBorder="1" applyAlignment="1" applyProtection="1">
      <alignment horizontal="center"/>
      <protection hidden="1"/>
    </xf>
    <xf numFmtId="0" fontId="15" fillId="0" borderId="21" xfId="1" applyNumberFormat="1" applyFont="1" applyFill="1" applyBorder="1" applyAlignment="1" applyProtection="1">
      <alignment horizontal="center"/>
      <protection hidden="1"/>
    </xf>
    <xf numFmtId="49" fontId="9" fillId="0" borderId="14" xfId="2" applyNumberFormat="1" applyFont="1" applyBorder="1" applyAlignment="1">
      <alignment horizontal="left"/>
    </xf>
    <xf numFmtId="49" fontId="9" fillId="0" borderId="15" xfId="2" applyNumberFormat="1" applyFont="1" applyBorder="1" applyAlignment="1">
      <alignment horizontal="left"/>
    </xf>
    <xf numFmtId="49" fontId="9" fillId="0" borderId="21" xfId="2" applyNumberFormat="1" applyFont="1" applyBorder="1" applyAlignment="1">
      <alignment horizontal="left"/>
    </xf>
    <xf numFmtId="0" fontId="15" fillId="0" borderId="4" xfId="1" applyNumberFormat="1" applyFont="1" applyFill="1" applyBorder="1" applyAlignment="1" applyProtection="1">
      <alignment horizontal="center" vertical="top" wrapText="1"/>
      <protection hidden="1"/>
    </xf>
    <xf numFmtId="0" fontId="10" fillId="0" borderId="22" xfId="1" applyNumberFormat="1" applyFont="1" applyFill="1" applyBorder="1" applyAlignment="1" applyProtection="1">
      <alignment horizontal="center" vertical="center"/>
      <protection hidden="1"/>
    </xf>
    <xf numFmtId="0" fontId="10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21" xfId="1" applyNumberFormat="1" applyFont="1" applyFill="1" applyBorder="1" applyAlignment="1" applyProtection="1">
      <alignment horizontal="center" vertical="center"/>
      <protection hidden="1"/>
    </xf>
    <xf numFmtId="0" fontId="10" fillId="2" borderId="22" xfId="1" applyNumberFormat="1" applyFont="1" applyFill="1" applyBorder="1" applyAlignment="1" applyProtection="1">
      <alignment horizontal="center" vertical="center"/>
      <protection hidden="1"/>
    </xf>
    <xf numFmtId="0" fontId="10" fillId="2" borderId="15" xfId="1" applyNumberFormat="1" applyFont="1" applyFill="1" applyBorder="1" applyAlignment="1" applyProtection="1">
      <alignment horizontal="center" vertical="center"/>
      <protection hidden="1"/>
    </xf>
    <xf numFmtId="0" fontId="10" fillId="2" borderId="21" xfId="1" applyNumberFormat="1" applyFont="1" applyFill="1" applyBorder="1" applyAlignment="1" applyProtection="1">
      <alignment horizontal="center" vertical="center"/>
      <protection hidden="1"/>
    </xf>
  </cellXfs>
  <cellStyles count="16">
    <cellStyle name="Обычный" xfId="0" builtinId="0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4" xfId="4"/>
    <cellStyle name="Обычный 4 2" xfId="11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35"/>
  <sheetViews>
    <sheetView tabSelected="1" workbookViewId="0">
      <selection activeCell="K179" sqref="K179"/>
    </sheetView>
  </sheetViews>
  <sheetFormatPr defaultRowHeight="12.75" x14ac:dyDescent="0.2"/>
  <cols>
    <col min="1" max="1" width="0.42578125" style="73" customWidth="1"/>
    <col min="2" max="2" width="34.42578125" style="73" customWidth="1"/>
    <col min="3" max="3" width="3.42578125" style="73" customWidth="1"/>
    <col min="4" max="4" width="4.28515625" style="73" customWidth="1"/>
    <col min="5" max="5" width="11" style="73" customWidth="1"/>
    <col min="6" max="6" width="4.42578125" style="73" customWidth="1"/>
    <col min="7" max="7" width="6.140625" style="73" customWidth="1"/>
    <col min="8" max="8" width="17.5703125" style="73" customWidth="1"/>
    <col min="9" max="9" width="7.85546875" style="73" customWidth="1"/>
    <col min="10" max="10" width="14.140625" style="73" customWidth="1"/>
    <col min="11" max="11" width="11.85546875" style="73" customWidth="1"/>
    <col min="12" max="12" width="11.7109375" style="73" customWidth="1"/>
    <col min="13" max="13" width="13.5703125" style="73" customWidth="1"/>
    <col min="14" max="14" width="11.5703125" style="73" customWidth="1"/>
    <col min="15" max="15" width="12.5703125" style="73" customWidth="1"/>
    <col min="16" max="16" width="12.42578125" style="73" customWidth="1"/>
    <col min="17" max="17" width="11.5703125" style="73" customWidth="1"/>
    <col min="18" max="18" width="11.42578125" style="73" customWidth="1"/>
    <col min="19" max="19" width="11.7109375" style="73" customWidth="1"/>
    <col min="20" max="20" width="12.28515625" style="73" customWidth="1"/>
    <col min="21" max="21" width="11.28515625" style="73" customWidth="1"/>
    <col min="22" max="22" width="11.7109375" style="73" customWidth="1"/>
    <col min="23" max="23" width="11.7109375" style="73" hidden="1" customWidth="1"/>
    <col min="24" max="24" width="13" style="73" hidden="1" customWidth="1"/>
    <col min="25" max="25" width="12.42578125" style="73" hidden="1" customWidth="1"/>
    <col min="26" max="42" width="11.7109375" style="73" hidden="1" customWidth="1"/>
    <col min="43" max="58" width="0" style="73" hidden="1" customWidth="1"/>
    <col min="59" max="59" width="0.85546875" style="73" customWidth="1"/>
    <col min="60" max="237" width="9.140625" style="73" customWidth="1"/>
    <col min="238" max="16384" width="9.140625" style="73"/>
  </cols>
  <sheetData>
    <row r="1" spans="1:60" ht="3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6"/>
      <c r="AS1" s="66"/>
      <c r="AT1" s="66"/>
      <c r="AU1" s="66"/>
      <c r="AV1" s="66"/>
      <c r="AW1" s="66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60" ht="14.25" customHeight="1" x14ac:dyDescent="0.2">
      <c r="A2" s="1"/>
      <c r="B2" s="1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3" t="s">
        <v>0</v>
      </c>
      <c r="S2" s="2"/>
      <c r="T2" s="2"/>
      <c r="U2" s="2"/>
      <c r="V2" s="2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6"/>
      <c r="AS2" s="66"/>
      <c r="AT2" s="66"/>
      <c r="AU2" s="66"/>
      <c r="AV2" s="66"/>
      <c r="AW2" s="66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0" ht="12" customHeight="1" x14ac:dyDescent="0.2">
      <c r="A3" s="1"/>
      <c r="B3" s="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35" t="s">
        <v>1</v>
      </c>
      <c r="R3" s="135"/>
      <c r="S3" s="135"/>
      <c r="T3" s="135"/>
      <c r="U3" s="135"/>
      <c r="V3" s="13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6"/>
      <c r="AS3" s="66"/>
      <c r="AT3" s="66"/>
      <c r="AU3" s="66"/>
      <c r="AV3" s="66"/>
      <c r="AW3" s="66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0" ht="21" customHeight="1" x14ac:dyDescent="0.2">
      <c r="A4" s="1"/>
      <c r="B4" s="1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35"/>
      <c r="R4" s="135"/>
      <c r="S4" s="135"/>
      <c r="T4" s="135"/>
      <c r="U4" s="135"/>
      <c r="V4" s="13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6"/>
      <c r="AS4" s="66"/>
      <c r="AT4" s="66"/>
      <c r="AU4" s="66"/>
      <c r="AV4" s="66"/>
      <c r="AW4" s="66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2" customHeight="1" x14ac:dyDescent="0.2">
      <c r="A5" s="1"/>
      <c r="B5" s="1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135"/>
      <c r="R5" s="135"/>
      <c r="S5" s="135"/>
      <c r="T5" s="135"/>
      <c r="U5" s="135"/>
      <c r="V5" s="13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  <c r="AS5" s="66"/>
      <c r="AT5" s="66"/>
      <c r="AU5" s="66"/>
      <c r="AV5" s="66"/>
      <c r="AW5" s="66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"/>
      <c r="R6" s="4"/>
      <c r="S6" s="4"/>
      <c r="T6" s="4"/>
      <c r="U6" s="4"/>
      <c r="V6" s="4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  <c r="AS6" s="66"/>
      <c r="AT6" s="66"/>
      <c r="AU6" s="66"/>
      <c r="AV6" s="66"/>
      <c r="AW6" s="66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6.5" customHeight="1" x14ac:dyDescent="0.2">
      <c r="A7" s="1"/>
      <c r="B7" s="1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"/>
      <c r="R7" s="4"/>
      <c r="S7" s="90" t="s">
        <v>2</v>
      </c>
      <c r="T7" s="5"/>
      <c r="U7" s="5"/>
      <c r="V7" s="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  <c r="AS7" s="66"/>
      <c r="AT7" s="66"/>
      <c r="AU7" s="66"/>
      <c r="AV7" s="66"/>
      <c r="AW7" s="66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</row>
    <row r="8" spans="1:60" ht="19.5" customHeight="1" x14ac:dyDescent="0.3">
      <c r="A8" s="6"/>
      <c r="B8" s="6"/>
      <c r="C8" s="7"/>
      <c r="D8" s="7"/>
      <c r="E8" s="8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4"/>
      <c r="R8" s="4"/>
      <c r="S8" s="4"/>
      <c r="T8" s="9" t="s">
        <v>3</v>
      </c>
      <c r="U8" s="4"/>
      <c r="V8" s="4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6"/>
      <c r="AS8" s="66"/>
      <c r="AT8" s="66"/>
      <c r="AU8" s="66"/>
      <c r="AV8" s="66"/>
      <c r="AW8" s="66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0" ht="33" customHeight="1" x14ac:dyDescent="0.2">
      <c r="A9" s="6"/>
      <c r="B9" s="6"/>
      <c r="C9" s="7"/>
      <c r="D9" s="7"/>
      <c r="E9" s="8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136" t="s">
        <v>232</v>
      </c>
      <c r="R9" s="136"/>
      <c r="S9" s="136"/>
      <c r="T9" s="136"/>
      <c r="U9" s="136"/>
      <c r="V9" s="136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6"/>
      <c r="AS9" s="66"/>
      <c r="AT9" s="66"/>
      <c r="AU9" s="66"/>
      <c r="AV9" s="66"/>
      <c r="AW9" s="66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</row>
    <row r="10" spans="1:60" ht="21.75" customHeight="1" x14ac:dyDescent="0.25">
      <c r="A10" s="6"/>
      <c r="B10" s="6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S10" s="74" t="s">
        <v>231</v>
      </c>
      <c r="T10" s="13"/>
      <c r="V10" s="95" t="s">
        <v>734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65"/>
      <c r="AR10" s="66"/>
      <c r="AS10" s="66"/>
      <c r="AT10" s="66"/>
      <c r="AU10" s="66"/>
      <c r="AV10" s="66"/>
      <c r="AW10" s="66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</row>
    <row r="11" spans="1:60" ht="10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15"/>
      <c r="S11" s="14" t="s">
        <v>4</v>
      </c>
      <c r="T11" s="16"/>
      <c r="V11" s="1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65"/>
      <c r="AR11" s="66"/>
      <c r="AS11" s="66"/>
      <c r="AT11" s="66"/>
      <c r="AU11" s="66"/>
      <c r="AV11" s="66"/>
      <c r="AW11" s="66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</row>
    <row r="12" spans="1:60" ht="12" customHeight="1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7"/>
      <c r="R12" s="17"/>
      <c r="S12" s="17"/>
      <c r="T12" s="17"/>
      <c r="U12" s="17"/>
      <c r="V12" s="17"/>
      <c r="W12" s="66"/>
      <c r="X12" s="66"/>
      <c r="Y12" s="66"/>
      <c r="Z12" s="66"/>
      <c r="AA12" s="65"/>
      <c r="AB12" s="66"/>
      <c r="AC12" s="66"/>
      <c r="AD12" s="66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6"/>
      <c r="AS12" s="66"/>
      <c r="AT12" s="66"/>
      <c r="AU12" s="66"/>
      <c r="AV12" s="66"/>
      <c r="AW12" s="66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</row>
    <row r="13" spans="1:60" ht="2.25" customHeight="1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7"/>
      <c r="R13" s="17"/>
      <c r="S13" s="17"/>
      <c r="T13" s="17"/>
      <c r="U13" s="17"/>
      <c r="V13" s="17"/>
      <c r="W13" s="66"/>
      <c r="X13" s="66"/>
      <c r="Y13" s="66"/>
      <c r="Z13" s="66"/>
      <c r="AA13" s="65"/>
      <c r="AB13" s="66"/>
      <c r="AC13" s="66"/>
      <c r="AD13" s="66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6"/>
      <c r="AS13" s="66"/>
      <c r="AT13" s="66"/>
      <c r="AU13" s="66"/>
      <c r="AV13" s="66"/>
      <c r="AW13" s="66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</row>
    <row r="14" spans="1:60" ht="20.25" customHeight="1" x14ac:dyDescent="0.2">
      <c r="A14" s="66"/>
      <c r="B14" s="137" t="s">
        <v>735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66"/>
      <c r="X14" s="66"/>
      <c r="Y14" s="66"/>
      <c r="Z14" s="66"/>
      <c r="AA14" s="65"/>
      <c r="AB14" s="66"/>
      <c r="AC14" s="66"/>
      <c r="AD14" s="66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6"/>
      <c r="AS14" s="66"/>
      <c r="AT14" s="66"/>
      <c r="AU14" s="66"/>
      <c r="AV14" s="66"/>
      <c r="AW14" s="66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</row>
    <row r="15" spans="1:60" ht="13.5" customHeight="1" thickBot="1" x14ac:dyDescent="0.25">
      <c r="A15" s="11"/>
      <c r="B15" s="11"/>
      <c r="C15" s="18"/>
      <c r="D15" s="11"/>
      <c r="E15" s="11"/>
      <c r="F15" s="11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19" t="s">
        <v>5</v>
      </c>
      <c r="W15" s="66"/>
      <c r="X15" s="66"/>
      <c r="Y15" s="66"/>
      <c r="Z15" s="66"/>
      <c r="AA15" s="65"/>
      <c r="AB15" s="66"/>
      <c r="AC15" s="66"/>
      <c r="AD15" s="66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6"/>
      <c r="AS15" s="66"/>
      <c r="AT15" s="66"/>
      <c r="AU15" s="66"/>
      <c r="AV15" s="66"/>
      <c r="AW15" s="66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</row>
    <row r="16" spans="1:60" ht="25.5" customHeight="1" thickBot="1" x14ac:dyDescent="0.25">
      <c r="A16" s="20"/>
      <c r="B16" s="138" t="s">
        <v>6</v>
      </c>
      <c r="C16" s="140" t="s">
        <v>7</v>
      </c>
      <c r="D16" s="140"/>
      <c r="E16" s="140"/>
      <c r="F16" s="140"/>
      <c r="G16" s="140" t="s">
        <v>8</v>
      </c>
      <c r="H16" s="140"/>
      <c r="I16" s="140"/>
      <c r="J16" s="141" t="s">
        <v>9</v>
      </c>
      <c r="K16" s="141" t="s">
        <v>10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52"/>
      <c r="X16" s="153"/>
      <c r="Y16" s="153"/>
      <c r="Z16" s="154" t="s">
        <v>11</v>
      </c>
      <c r="AA16" s="145" t="s">
        <v>12</v>
      </c>
      <c r="AB16" s="145"/>
      <c r="AC16" s="145"/>
      <c r="AD16" s="145"/>
      <c r="AE16" s="145" t="s">
        <v>13</v>
      </c>
      <c r="AF16" s="145"/>
      <c r="AG16" s="145"/>
      <c r="AH16" s="145"/>
      <c r="AI16" s="145" t="s">
        <v>14</v>
      </c>
      <c r="AJ16" s="145"/>
      <c r="AK16" s="145"/>
      <c r="AL16" s="145"/>
      <c r="AM16" s="145" t="s">
        <v>15</v>
      </c>
      <c r="AN16" s="145"/>
      <c r="AO16" s="145"/>
      <c r="AP16" s="146"/>
      <c r="AQ16" s="21" t="s">
        <v>16</v>
      </c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</row>
    <row r="17" spans="1:60" ht="27" customHeight="1" thickBot="1" x14ac:dyDescent="0.25">
      <c r="A17" s="20"/>
      <c r="B17" s="139"/>
      <c r="C17" s="140"/>
      <c r="D17" s="140"/>
      <c r="E17" s="140"/>
      <c r="F17" s="140"/>
      <c r="G17" s="92" t="s">
        <v>17</v>
      </c>
      <c r="H17" s="92" t="s">
        <v>18</v>
      </c>
      <c r="I17" s="22" t="s">
        <v>19</v>
      </c>
      <c r="J17" s="141"/>
      <c r="K17" s="93" t="s">
        <v>20</v>
      </c>
      <c r="L17" s="93" t="s">
        <v>21</v>
      </c>
      <c r="M17" s="93" t="s">
        <v>22</v>
      </c>
      <c r="N17" s="93" t="s">
        <v>23</v>
      </c>
      <c r="O17" s="93" t="s">
        <v>24</v>
      </c>
      <c r="P17" s="93" t="s">
        <v>25</v>
      </c>
      <c r="Q17" s="93" t="s">
        <v>26</v>
      </c>
      <c r="R17" s="93" t="s">
        <v>27</v>
      </c>
      <c r="S17" s="93" t="s">
        <v>28</v>
      </c>
      <c r="T17" s="93" t="s">
        <v>29</v>
      </c>
      <c r="U17" s="93" t="s">
        <v>30</v>
      </c>
      <c r="V17" s="93" t="s">
        <v>31</v>
      </c>
      <c r="W17" s="152"/>
      <c r="X17" s="153"/>
      <c r="Y17" s="153"/>
      <c r="Z17" s="155"/>
      <c r="AA17" s="89" t="s">
        <v>32</v>
      </c>
      <c r="AB17" s="89" t="s">
        <v>33</v>
      </c>
      <c r="AC17" s="89" t="s">
        <v>34</v>
      </c>
      <c r="AD17" s="89" t="s">
        <v>35</v>
      </c>
      <c r="AE17" s="89" t="s">
        <v>36</v>
      </c>
      <c r="AF17" s="89" t="s">
        <v>37</v>
      </c>
      <c r="AG17" s="89" t="s">
        <v>38</v>
      </c>
      <c r="AH17" s="89" t="s">
        <v>39</v>
      </c>
      <c r="AI17" s="89" t="s">
        <v>40</v>
      </c>
      <c r="AJ17" s="89" t="s">
        <v>41</v>
      </c>
      <c r="AK17" s="89" t="s">
        <v>42</v>
      </c>
      <c r="AL17" s="89" t="s">
        <v>43</v>
      </c>
      <c r="AM17" s="89" t="s">
        <v>44</v>
      </c>
      <c r="AN17" s="89" t="s">
        <v>45</v>
      </c>
      <c r="AO17" s="89" t="s">
        <v>46</v>
      </c>
      <c r="AP17" s="23" t="s">
        <v>47</v>
      </c>
      <c r="AQ17" s="24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</row>
    <row r="18" spans="1:60" ht="9.75" customHeight="1" x14ac:dyDescent="0.2">
      <c r="A18" s="20"/>
      <c r="B18" s="91">
        <v>1</v>
      </c>
      <c r="C18" s="147">
        <v>2</v>
      </c>
      <c r="D18" s="148"/>
      <c r="E18" s="148"/>
      <c r="F18" s="148"/>
      <c r="G18" s="25"/>
      <c r="H18" s="25"/>
      <c r="I18" s="25">
        <v>3</v>
      </c>
      <c r="J18" s="26">
        <v>4</v>
      </c>
      <c r="K18" s="26">
        <v>5</v>
      </c>
      <c r="L18" s="26">
        <v>6</v>
      </c>
      <c r="M18" s="26">
        <v>7</v>
      </c>
      <c r="N18" s="26">
        <v>8</v>
      </c>
      <c r="O18" s="26">
        <v>9</v>
      </c>
      <c r="P18" s="26">
        <v>10</v>
      </c>
      <c r="Q18" s="26">
        <v>11</v>
      </c>
      <c r="R18" s="26">
        <v>12</v>
      </c>
      <c r="S18" s="26">
        <v>13</v>
      </c>
      <c r="T18" s="26">
        <v>14</v>
      </c>
      <c r="U18" s="26">
        <v>15</v>
      </c>
      <c r="V18" s="26">
        <v>16</v>
      </c>
      <c r="W18" s="27"/>
      <c r="X18" s="27"/>
      <c r="Y18" s="27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30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</row>
    <row r="19" spans="1:60" ht="24.75" customHeight="1" x14ac:dyDescent="0.2">
      <c r="A19" s="20"/>
      <c r="B19" s="31" t="s">
        <v>48</v>
      </c>
      <c r="C19" s="149" t="s">
        <v>49</v>
      </c>
      <c r="D19" s="150"/>
      <c r="E19" s="150"/>
      <c r="F19" s="150"/>
      <c r="G19" s="84" t="s">
        <v>49</v>
      </c>
      <c r="H19" s="84" t="s">
        <v>49</v>
      </c>
      <c r="I19" s="84" t="s">
        <v>49</v>
      </c>
      <c r="J19" s="78">
        <f>J20+J24</f>
        <v>77047862.480000004</v>
      </c>
      <c r="K19" s="78">
        <f t="shared" ref="K19:V19" si="0">K20+K24</f>
        <v>77047862.480000004</v>
      </c>
      <c r="L19" s="78">
        <f t="shared" si="0"/>
        <v>77047862.480000004</v>
      </c>
      <c r="M19" s="78">
        <f t="shared" si="0"/>
        <v>77047862.480000004</v>
      </c>
      <c r="N19" s="78">
        <f t="shared" si="0"/>
        <v>77047862.480000004</v>
      </c>
      <c r="O19" s="78">
        <f t="shared" si="0"/>
        <v>77047862.480000004</v>
      </c>
      <c r="P19" s="78">
        <f t="shared" si="0"/>
        <v>77047862.480000004</v>
      </c>
      <c r="Q19" s="78">
        <f t="shared" si="0"/>
        <v>77047862.480000004</v>
      </c>
      <c r="R19" s="78">
        <f t="shared" si="0"/>
        <v>77047862.480000004</v>
      </c>
      <c r="S19" s="78">
        <f t="shared" si="0"/>
        <v>77047862.480000004</v>
      </c>
      <c r="T19" s="78">
        <f t="shared" si="0"/>
        <v>77047862.480000004</v>
      </c>
      <c r="U19" s="78">
        <f t="shared" si="0"/>
        <v>77047862.480000004</v>
      </c>
      <c r="V19" s="78">
        <f t="shared" si="0"/>
        <v>77047862.480000004</v>
      </c>
      <c r="W19" s="27"/>
      <c r="X19" s="27"/>
      <c r="Y19" s="27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30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</row>
    <row r="20" spans="1:60" ht="12.75" customHeight="1" x14ac:dyDescent="0.2">
      <c r="A20" s="20"/>
      <c r="B20" s="31" t="s">
        <v>50</v>
      </c>
      <c r="C20" s="149" t="s">
        <v>49</v>
      </c>
      <c r="D20" s="150"/>
      <c r="E20" s="150"/>
      <c r="F20" s="150"/>
      <c r="G20" s="84" t="s">
        <v>49</v>
      </c>
      <c r="H20" s="84" t="s">
        <v>49</v>
      </c>
      <c r="I20" s="84" t="s">
        <v>49</v>
      </c>
      <c r="J20" s="77">
        <f t="shared" ref="J20:V20" si="1">J21+J22+J23</f>
        <v>24629783.140000001</v>
      </c>
      <c r="K20" s="77">
        <f t="shared" si="1"/>
        <v>24629783.140000001</v>
      </c>
      <c r="L20" s="77">
        <f t="shared" si="1"/>
        <v>24629783.140000001</v>
      </c>
      <c r="M20" s="77">
        <f t="shared" si="1"/>
        <v>24629783.140000001</v>
      </c>
      <c r="N20" s="77">
        <f t="shared" si="1"/>
        <v>24629783.140000001</v>
      </c>
      <c r="O20" s="77">
        <f t="shared" si="1"/>
        <v>24629783.140000001</v>
      </c>
      <c r="P20" s="77">
        <f t="shared" si="1"/>
        <v>24629783.140000001</v>
      </c>
      <c r="Q20" s="77">
        <f t="shared" si="1"/>
        <v>24629783.140000001</v>
      </c>
      <c r="R20" s="77">
        <f t="shared" si="1"/>
        <v>24629783.140000001</v>
      </c>
      <c r="S20" s="77">
        <f t="shared" si="1"/>
        <v>24629783.140000001</v>
      </c>
      <c r="T20" s="77">
        <f t="shared" si="1"/>
        <v>24629783.140000001</v>
      </c>
      <c r="U20" s="77">
        <f t="shared" si="1"/>
        <v>24629783.140000001</v>
      </c>
      <c r="V20" s="77">
        <f t="shared" si="1"/>
        <v>24629783.140000001</v>
      </c>
      <c r="W20" s="27"/>
      <c r="X20" s="27"/>
      <c r="Y20" s="27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30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</row>
    <row r="21" spans="1:60" ht="12.75" customHeight="1" x14ac:dyDescent="0.2">
      <c r="A21" s="20"/>
      <c r="B21" s="33" t="s">
        <v>51</v>
      </c>
      <c r="C21" s="92"/>
      <c r="D21" s="92"/>
      <c r="E21" s="92"/>
      <c r="F21" s="92"/>
      <c r="G21" s="84" t="s">
        <v>49</v>
      </c>
      <c r="H21" s="84" t="s">
        <v>49</v>
      </c>
      <c r="I21" s="34" t="s">
        <v>52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  <c r="AQ21" s="30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</row>
    <row r="22" spans="1:60" ht="12.75" customHeight="1" x14ac:dyDescent="0.2">
      <c r="A22" s="20"/>
      <c r="B22" s="91"/>
      <c r="C22" s="35"/>
      <c r="D22" s="25"/>
      <c r="E22" s="25"/>
      <c r="F22" s="25"/>
      <c r="G22" s="84" t="s">
        <v>49</v>
      </c>
      <c r="H22" s="84" t="s">
        <v>49</v>
      </c>
      <c r="I22" s="36" t="s">
        <v>53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27"/>
      <c r="X22" s="27"/>
      <c r="Y22" s="27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30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</row>
    <row r="23" spans="1:60" ht="12.75" customHeight="1" x14ac:dyDescent="0.2">
      <c r="A23" s="20"/>
      <c r="B23" s="91"/>
      <c r="C23" s="35"/>
      <c r="D23" s="25"/>
      <c r="E23" s="25"/>
      <c r="F23" s="25"/>
      <c r="G23" s="84" t="s">
        <v>49</v>
      </c>
      <c r="H23" s="84" t="s">
        <v>49</v>
      </c>
      <c r="I23" s="34" t="s">
        <v>54</v>
      </c>
      <c r="J23" s="77">
        <v>24629783.140000001</v>
      </c>
      <c r="K23" s="77">
        <v>24629783.140000001</v>
      </c>
      <c r="L23" s="77">
        <v>24629783.140000001</v>
      </c>
      <c r="M23" s="77">
        <v>24629783.140000001</v>
      </c>
      <c r="N23" s="77">
        <v>24629783.140000001</v>
      </c>
      <c r="O23" s="77">
        <v>24629783.140000001</v>
      </c>
      <c r="P23" s="77">
        <v>24629783.140000001</v>
      </c>
      <c r="Q23" s="77">
        <v>24629783.140000001</v>
      </c>
      <c r="R23" s="77">
        <v>24629783.140000001</v>
      </c>
      <c r="S23" s="77">
        <v>24629783.140000001</v>
      </c>
      <c r="T23" s="77">
        <v>24629783.140000001</v>
      </c>
      <c r="U23" s="77">
        <v>24629783.140000001</v>
      </c>
      <c r="V23" s="77">
        <v>24629783.140000001</v>
      </c>
      <c r="W23" s="27"/>
      <c r="X23" s="27"/>
      <c r="Y23" s="2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30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</row>
    <row r="24" spans="1:60" ht="12.75" customHeight="1" x14ac:dyDescent="0.2">
      <c r="A24" s="20"/>
      <c r="B24" s="37" t="s">
        <v>55</v>
      </c>
      <c r="C24" s="151" t="s">
        <v>49</v>
      </c>
      <c r="D24" s="151"/>
      <c r="E24" s="151"/>
      <c r="F24" s="151"/>
      <c r="G24" s="84" t="s">
        <v>49</v>
      </c>
      <c r="H24" s="84" t="s">
        <v>49</v>
      </c>
      <c r="I24" s="87" t="s">
        <v>49</v>
      </c>
      <c r="J24" s="77">
        <v>52418079.340000004</v>
      </c>
      <c r="K24" s="77">
        <v>52418079.340000004</v>
      </c>
      <c r="L24" s="77">
        <v>52418079.340000004</v>
      </c>
      <c r="M24" s="77">
        <v>52418079.340000004</v>
      </c>
      <c r="N24" s="77">
        <v>52418079.340000004</v>
      </c>
      <c r="O24" s="77">
        <v>52418079.340000004</v>
      </c>
      <c r="P24" s="77">
        <v>52418079.340000004</v>
      </c>
      <c r="Q24" s="77">
        <v>52418079.340000004</v>
      </c>
      <c r="R24" s="77">
        <v>52418079.340000004</v>
      </c>
      <c r="S24" s="77">
        <v>52418079.340000004</v>
      </c>
      <c r="T24" s="77">
        <v>52418079.340000004</v>
      </c>
      <c r="U24" s="77">
        <v>52418079.340000004</v>
      </c>
      <c r="V24" s="77">
        <v>52418079.340000004</v>
      </c>
      <c r="W24" s="27"/>
      <c r="X24" s="27"/>
      <c r="Y24" s="2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0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</row>
    <row r="25" spans="1:60" ht="18" customHeight="1" x14ac:dyDescent="0.2">
      <c r="A25" s="20"/>
      <c r="B25" s="142" t="s">
        <v>595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27"/>
      <c r="X25" s="27"/>
      <c r="Y25" s="27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30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60" ht="19.5" customHeight="1" x14ac:dyDescent="0.2">
      <c r="A26" s="20"/>
      <c r="B26" s="156" t="s">
        <v>596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30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</row>
    <row r="27" spans="1:60" ht="19.5" customHeight="1" x14ac:dyDescent="0.2">
      <c r="A27" s="20"/>
      <c r="B27" s="88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/>
      <c r="AQ27" s="30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</row>
    <row r="28" spans="1:60" ht="114" customHeight="1" x14ac:dyDescent="0.2">
      <c r="A28" s="20"/>
      <c r="B28" s="96" t="s">
        <v>56</v>
      </c>
      <c r="C28" s="168" t="s">
        <v>218</v>
      </c>
      <c r="D28" s="169"/>
      <c r="E28" s="169"/>
      <c r="F28" s="170"/>
      <c r="G28" s="82"/>
      <c r="H28" s="133"/>
      <c r="I28" s="130" t="s">
        <v>589</v>
      </c>
      <c r="J28" s="94">
        <f>K28+L28+M28+N28+O28+P28+Q28+R28+S28+T28+U28+V28</f>
        <v>102523680.00000003</v>
      </c>
      <c r="K28" s="94">
        <v>2057022.08</v>
      </c>
      <c r="L28" s="94">
        <v>8814170.8599999994</v>
      </c>
      <c r="M28" s="94">
        <v>8821277.5700000003</v>
      </c>
      <c r="N28" s="94">
        <v>6199349.4900000002</v>
      </c>
      <c r="O28" s="94">
        <v>6505626.1699999999</v>
      </c>
      <c r="P28" s="94">
        <v>9261024.8100000005</v>
      </c>
      <c r="Q28" s="94">
        <v>9645969.7100000009</v>
      </c>
      <c r="R28" s="94">
        <v>9640953.0500000007</v>
      </c>
      <c r="S28" s="94">
        <v>9913826.4600000009</v>
      </c>
      <c r="T28" s="94">
        <v>10556452.869999999</v>
      </c>
      <c r="U28" s="94">
        <v>9614061.4600000009</v>
      </c>
      <c r="V28" s="94">
        <v>11493945.470000001</v>
      </c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30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</row>
    <row r="29" spans="1:60" ht="80.25" customHeight="1" x14ac:dyDescent="0.2">
      <c r="A29" s="20"/>
      <c r="B29" s="96" t="s">
        <v>492</v>
      </c>
      <c r="C29" s="168" t="s">
        <v>219</v>
      </c>
      <c r="D29" s="169"/>
      <c r="E29" s="169"/>
      <c r="F29" s="170"/>
      <c r="G29" s="82"/>
      <c r="H29" s="133"/>
      <c r="I29" s="130" t="s">
        <v>589</v>
      </c>
      <c r="J29" s="94">
        <f t="shared" ref="J29:J92" si="2">K29+L29+M29+N29+O29+P29+Q29+R29+S29+T29+U29+V29</f>
        <v>8273821.9999999991</v>
      </c>
      <c r="K29" s="94">
        <v>618677</v>
      </c>
      <c r="L29" s="94">
        <v>18412.55</v>
      </c>
      <c r="M29" s="94">
        <v>1132307.6499999999</v>
      </c>
      <c r="N29" s="94">
        <v>680517.72</v>
      </c>
      <c r="O29" s="94">
        <v>660926.80000000005</v>
      </c>
      <c r="P29" s="94">
        <v>629874.4</v>
      </c>
      <c r="Q29" s="94">
        <v>660874.13</v>
      </c>
      <c r="R29" s="94">
        <v>719256.8</v>
      </c>
      <c r="S29" s="94">
        <v>793292.66</v>
      </c>
      <c r="T29" s="94">
        <v>793207.1</v>
      </c>
      <c r="U29" s="94">
        <v>778042.09</v>
      </c>
      <c r="V29" s="94">
        <v>788433.1</v>
      </c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  <c r="AQ29" s="30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</row>
    <row r="30" spans="1:60" ht="59.25" customHeight="1" x14ac:dyDescent="0.2">
      <c r="A30" s="20"/>
      <c r="B30" s="96" t="s">
        <v>493</v>
      </c>
      <c r="C30" s="168" t="s">
        <v>220</v>
      </c>
      <c r="D30" s="169"/>
      <c r="E30" s="169"/>
      <c r="F30" s="170"/>
      <c r="G30" s="82"/>
      <c r="H30" s="133"/>
      <c r="I30" s="130" t="s">
        <v>589</v>
      </c>
      <c r="J30" s="94">
        <f t="shared" si="2"/>
        <v>58187</v>
      </c>
      <c r="K30" s="94">
        <v>3646.85</v>
      </c>
      <c r="L30" s="94">
        <v>441.68</v>
      </c>
      <c r="M30" s="94">
        <v>8321.2000000000007</v>
      </c>
      <c r="N30" s="94">
        <v>5680.02</v>
      </c>
      <c r="O30" s="94">
        <v>5330.95</v>
      </c>
      <c r="P30" s="94">
        <v>4757.8100000000004</v>
      </c>
      <c r="Q30" s="94">
        <v>4807.09</v>
      </c>
      <c r="R30" s="94">
        <v>5168.43</v>
      </c>
      <c r="S30" s="94">
        <v>4117.88</v>
      </c>
      <c r="T30" s="94">
        <v>5684.23</v>
      </c>
      <c r="U30" s="94">
        <v>5138.74</v>
      </c>
      <c r="V30" s="94">
        <v>5092.12</v>
      </c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30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</row>
    <row r="31" spans="1:60" ht="59.25" customHeight="1" x14ac:dyDescent="0.2">
      <c r="A31" s="20"/>
      <c r="B31" s="96" t="s">
        <v>494</v>
      </c>
      <c r="C31" s="168" t="s">
        <v>221</v>
      </c>
      <c r="D31" s="169"/>
      <c r="E31" s="169"/>
      <c r="F31" s="170"/>
      <c r="G31" s="82"/>
      <c r="H31" s="133"/>
      <c r="I31" s="130" t="s">
        <v>589</v>
      </c>
      <c r="J31" s="94">
        <f t="shared" si="2"/>
        <v>9589900.9999999963</v>
      </c>
      <c r="K31" s="94">
        <v>724685.47</v>
      </c>
      <c r="L31" s="94">
        <v>0</v>
      </c>
      <c r="M31" s="94">
        <v>1436171.49</v>
      </c>
      <c r="N31" s="94">
        <v>793630.44</v>
      </c>
      <c r="O31" s="94">
        <v>775450.7</v>
      </c>
      <c r="P31" s="94">
        <v>773329.35</v>
      </c>
      <c r="Q31" s="94">
        <v>857950.22</v>
      </c>
      <c r="R31" s="94">
        <v>810352.14</v>
      </c>
      <c r="S31" s="94">
        <v>911055.68</v>
      </c>
      <c r="T31" s="94">
        <v>832162.76</v>
      </c>
      <c r="U31" s="94">
        <v>877620.46</v>
      </c>
      <c r="V31" s="94">
        <v>797492.29</v>
      </c>
      <c r="W31" s="27"/>
      <c r="X31" s="27"/>
      <c r="Y31" s="2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30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</row>
    <row r="32" spans="1:60" ht="59.25" customHeight="1" x14ac:dyDescent="0.2">
      <c r="A32" s="20"/>
      <c r="B32" s="96" t="s">
        <v>237</v>
      </c>
      <c r="C32" s="168" t="s">
        <v>303</v>
      </c>
      <c r="D32" s="169"/>
      <c r="E32" s="169"/>
      <c r="F32" s="170"/>
      <c r="G32" s="82"/>
      <c r="H32" s="133"/>
      <c r="I32" s="130" t="s">
        <v>589</v>
      </c>
      <c r="J32" s="94">
        <f t="shared" si="2"/>
        <v>11948500</v>
      </c>
      <c r="K32" s="94">
        <v>206316.84</v>
      </c>
      <c r="L32" s="94">
        <v>1036297.87</v>
      </c>
      <c r="M32" s="94">
        <v>799470.71</v>
      </c>
      <c r="N32" s="94">
        <v>1954032.37</v>
      </c>
      <c r="O32" s="94">
        <v>1901272.92</v>
      </c>
      <c r="P32" s="94">
        <v>864491.2</v>
      </c>
      <c r="Q32" s="94">
        <v>1473416.2</v>
      </c>
      <c r="R32" s="94">
        <v>587042.52</v>
      </c>
      <c r="S32" s="94">
        <v>1003206.86</v>
      </c>
      <c r="T32" s="94">
        <v>1602665.37</v>
      </c>
      <c r="U32" s="94">
        <v>320629.92</v>
      </c>
      <c r="V32" s="94">
        <v>199657.22</v>
      </c>
      <c r="W32" s="27"/>
      <c r="X32" s="27"/>
      <c r="Y32" s="2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0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</row>
    <row r="33" spans="1:60" ht="59.25" customHeight="1" x14ac:dyDescent="0.2">
      <c r="A33" s="20"/>
      <c r="B33" s="96" t="s">
        <v>57</v>
      </c>
      <c r="C33" s="168" t="s">
        <v>222</v>
      </c>
      <c r="D33" s="169"/>
      <c r="E33" s="169"/>
      <c r="F33" s="170"/>
      <c r="G33" s="82"/>
      <c r="H33" s="133"/>
      <c r="I33" s="130" t="s">
        <v>589</v>
      </c>
      <c r="J33" s="94">
        <f t="shared" si="2"/>
        <v>304670.00000000006</v>
      </c>
      <c r="K33" s="94">
        <v>109768.7</v>
      </c>
      <c r="L33" s="94">
        <v>97932.63</v>
      </c>
      <c r="M33" s="94">
        <v>50208.18</v>
      </c>
      <c r="N33" s="94">
        <v>12852.52</v>
      </c>
      <c r="O33" s="94">
        <v>1917.64</v>
      </c>
      <c r="P33" s="94">
        <v>3789.57</v>
      </c>
      <c r="Q33" s="94">
        <v>1209.8499999999999</v>
      </c>
      <c r="R33" s="94">
        <v>7956.33</v>
      </c>
      <c r="S33" s="94">
        <v>2542.7800000000002</v>
      </c>
      <c r="T33" s="94">
        <v>6887.58</v>
      </c>
      <c r="U33" s="94">
        <v>4366.22</v>
      </c>
      <c r="V33" s="94">
        <v>5238</v>
      </c>
      <c r="W33" s="27"/>
      <c r="X33" s="27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9"/>
      <c r="AQ33" s="30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</row>
    <row r="34" spans="1:60" ht="59.25" customHeight="1" x14ac:dyDescent="0.2">
      <c r="A34" s="20"/>
      <c r="B34" s="96" t="s">
        <v>58</v>
      </c>
      <c r="C34" s="168" t="s">
        <v>223</v>
      </c>
      <c r="D34" s="169"/>
      <c r="E34" s="169"/>
      <c r="F34" s="170"/>
      <c r="G34" s="82"/>
      <c r="H34" s="133"/>
      <c r="I34" s="130" t="s">
        <v>589</v>
      </c>
      <c r="J34" s="94">
        <f t="shared" si="2"/>
        <v>3678750</v>
      </c>
      <c r="K34" s="94">
        <v>0</v>
      </c>
      <c r="L34" s="94">
        <v>291533.98</v>
      </c>
      <c r="M34" s="94">
        <v>1798840.28</v>
      </c>
      <c r="N34" s="94">
        <v>427675.22</v>
      </c>
      <c r="O34" s="94">
        <v>134164.10999999999</v>
      </c>
      <c r="P34" s="94">
        <v>100550.27</v>
      </c>
      <c r="Q34" s="94">
        <v>268880.21999999997</v>
      </c>
      <c r="R34" s="94">
        <v>204290</v>
      </c>
      <c r="S34" s="94">
        <v>210278.79</v>
      </c>
      <c r="T34" s="94">
        <v>15414.39</v>
      </c>
      <c r="U34" s="94">
        <v>19103.28</v>
      </c>
      <c r="V34" s="94">
        <v>208019.46</v>
      </c>
      <c r="W34" s="27"/>
      <c r="X34" s="27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/>
      <c r="AQ34" s="3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</row>
    <row r="35" spans="1:60" ht="59.25" customHeight="1" x14ac:dyDescent="0.2">
      <c r="A35" s="20"/>
      <c r="B35" s="96" t="s">
        <v>238</v>
      </c>
      <c r="C35" s="168" t="s">
        <v>304</v>
      </c>
      <c r="D35" s="169"/>
      <c r="E35" s="169"/>
      <c r="F35" s="170"/>
      <c r="G35" s="82"/>
      <c r="H35" s="133"/>
      <c r="I35" s="130" t="s">
        <v>589</v>
      </c>
      <c r="J35" s="94">
        <f t="shared" si="2"/>
        <v>1948999.9999999998</v>
      </c>
      <c r="K35" s="94">
        <v>0</v>
      </c>
      <c r="L35" s="94">
        <v>60663.15</v>
      </c>
      <c r="M35" s="94">
        <v>322374.78000000003</v>
      </c>
      <c r="N35" s="94">
        <v>636593.47</v>
      </c>
      <c r="O35" s="94">
        <v>46896.55</v>
      </c>
      <c r="P35" s="94">
        <v>70264.800000000003</v>
      </c>
      <c r="Q35" s="94">
        <v>119057.44</v>
      </c>
      <c r="R35" s="94">
        <v>113812.96</v>
      </c>
      <c r="S35" s="94">
        <v>44439.15</v>
      </c>
      <c r="T35" s="94">
        <v>70561.52</v>
      </c>
      <c r="U35" s="94">
        <v>203801.73</v>
      </c>
      <c r="V35" s="94">
        <v>260534.45</v>
      </c>
      <c r="W35" s="27"/>
      <c r="X35" s="27"/>
      <c r="Y35" s="2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/>
      <c r="AQ35" s="3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</row>
    <row r="36" spans="1:60" ht="59.25" customHeight="1" x14ac:dyDescent="0.2">
      <c r="A36" s="20"/>
      <c r="B36" s="96" t="s">
        <v>239</v>
      </c>
      <c r="C36" s="168" t="s">
        <v>305</v>
      </c>
      <c r="D36" s="169"/>
      <c r="E36" s="169"/>
      <c r="F36" s="170"/>
      <c r="G36" s="82"/>
      <c r="H36" s="133"/>
      <c r="I36" s="130" t="s">
        <v>589</v>
      </c>
      <c r="J36" s="94">
        <f t="shared" si="2"/>
        <v>7959999.9999999991</v>
      </c>
      <c r="K36" s="94">
        <v>58535.56</v>
      </c>
      <c r="L36" s="94">
        <v>230736.74</v>
      </c>
      <c r="M36" s="94">
        <v>96775.48</v>
      </c>
      <c r="N36" s="94">
        <v>175132.21</v>
      </c>
      <c r="O36" s="94">
        <v>411924.03</v>
      </c>
      <c r="P36" s="94">
        <v>258269.63</v>
      </c>
      <c r="Q36" s="94">
        <v>0</v>
      </c>
      <c r="R36" s="94">
        <v>0</v>
      </c>
      <c r="S36" s="94">
        <v>324701.25</v>
      </c>
      <c r="T36" s="94">
        <v>1164093.1100000001</v>
      </c>
      <c r="U36" s="94">
        <v>3233086.19</v>
      </c>
      <c r="V36" s="94">
        <v>2006745.8</v>
      </c>
      <c r="W36" s="27"/>
      <c r="X36" s="27"/>
      <c r="Y36" s="2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/>
      <c r="AQ36" s="30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</row>
    <row r="37" spans="1:60" ht="59.25" customHeight="1" x14ac:dyDescent="0.2">
      <c r="A37" s="20"/>
      <c r="B37" s="96" t="s">
        <v>240</v>
      </c>
      <c r="C37" s="168" t="s">
        <v>306</v>
      </c>
      <c r="D37" s="169"/>
      <c r="E37" s="169"/>
      <c r="F37" s="170"/>
      <c r="G37" s="82"/>
      <c r="H37" s="133"/>
      <c r="I37" s="130" t="s">
        <v>589</v>
      </c>
      <c r="J37" s="94">
        <f t="shared" si="2"/>
        <v>18713713.609999999</v>
      </c>
      <c r="K37" s="94">
        <v>62939.8</v>
      </c>
      <c r="L37" s="94">
        <v>391222.1</v>
      </c>
      <c r="M37" s="94">
        <v>2727016.59</v>
      </c>
      <c r="N37" s="94">
        <v>1457370.42</v>
      </c>
      <c r="O37" s="94">
        <v>405779.55</v>
      </c>
      <c r="P37" s="94">
        <v>997094.33</v>
      </c>
      <c r="Q37" s="94">
        <v>2124079.5299999998</v>
      </c>
      <c r="R37" s="94">
        <v>931259.62</v>
      </c>
      <c r="S37" s="94">
        <v>74515.22</v>
      </c>
      <c r="T37" s="94">
        <v>7969308.2999999998</v>
      </c>
      <c r="U37" s="94">
        <v>484308.2</v>
      </c>
      <c r="V37" s="94">
        <v>1088819.95</v>
      </c>
      <c r="W37" s="27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</row>
    <row r="38" spans="1:60" ht="59.25" customHeight="1" x14ac:dyDescent="0.2">
      <c r="A38" s="20"/>
      <c r="B38" s="96" t="s">
        <v>241</v>
      </c>
      <c r="C38" s="168" t="s">
        <v>307</v>
      </c>
      <c r="D38" s="169"/>
      <c r="E38" s="169"/>
      <c r="F38" s="170"/>
      <c r="G38" s="82"/>
      <c r="H38" s="133"/>
      <c r="I38" s="130" t="s">
        <v>589</v>
      </c>
      <c r="J38" s="94">
        <f t="shared" si="2"/>
        <v>22488286.390000001</v>
      </c>
      <c r="K38" s="94">
        <v>159022.17000000001</v>
      </c>
      <c r="L38" s="94">
        <v>684267.97</v>
      </c>
      <c r="M38" s="94">
        <v>675934.54</v>
      </c>
      <c r="N38" s="94">
        <v>418226.41</v>
      </c>
      <c r="O38" s="94">
        <v>132638.04999999999</v>
      </c>
      <c r="P38" s="94">
        <v>283964.59000000003</v>
      </c>
      <c r="Q38" s="94">
        <v>161350.37</v>
      </c>
      <c r="R38" s="94">
        <v>381421.13</v>
      </c>
      <c r="S38" s="94">
        <v>913503.44</v>
      </c>
      <c r="T38" s="94">
        <v>7294711.5800000001</v>
      </c>
      <c r="U38" s="94">
        <v>7127748.6299999999</v>
      </c>
      <c r="V38" s="94">
        <v>4255497.51</v>
      </c>
      <c r="W38" s="27"/>
      <c r="X38" s="27"/>
      <c r="Y38" s="2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9"/>
      <c r="AQ38" s="30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</row>
    <row r="39" spans="1:60" ht="59.25" customHeight="1" x14ac:dyDescent="0.2">
      <c r="A39" s="20"/>
      <c r="B39" s="96" t="s">
        <v>242</v>
      </c>
      <c r="C39" s="168" t="s">
        <v>224</v>
      </c>
      <c r="D39" s="169"/>
      <c r="E39" s="169"/>
      <c r="F39" s="170"/>
      <c r="G39" s="82"/>
      <c r="H39" s="133"/>
      <c r="I39" s="130" t="s">
        <v>589</v>
      </c>
      <c r="J39" s="94">
        <f t="shared" si="2"/>
        <v>3699100.0000000005</v>
      </c>
      <c r="K39" s="94">
        <v>12606.54</v>
      </c>
      <c r="L39" s="94">
        <v>291721.78999999998</v>
      </c>
      <c r="M39" s="94">
        <v>223433.06</v>
      </c>
      <c r="N39" s="94">
        <v>349578.29</v>
      </c>
      <c r="O39" s="94">
        <v>123292.81</v>
      </c>
      <c r="P39" s="94">
        <v>263144.03999999998</v>
      </c>
      <c r="Q39" s="94">
        <v>348971.15</v>
      </c>
      <c r="R39" s="94">
        <v>237594.93</v>
      </c>
      <c r="S39" s="94">
        <v>542302.13</v>
      </c>
      <c r="T39" s="94">
        <v>613081.18000000005</v>
      </c>
      <c r="U39" s="94">
        <v>333256.96000000002</v>
      </c>
      <c r="V39" s="94">
        <v>360117.12</v>
      </c>
      <c r="W39" s="27"/>
      <c r="X39" s="27"/>
      <c r="Y39" s="2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  <c r="AQ39" s="30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</row>
    <row r="40" spans="1:60" ht="59.25" customHeight="1" x14ac:dyDescent="0.2">
      <c r="A40" s="20"/>
      <c r="B40" s="96" t="s">
        <v>602</v>
      </c>
      <c r="C40" s="168" t="s">
        <v>608</v>
      </c>
      <c r="D40" s="169"/>
      <c r="E40" s="169"/>
      <c r="F40" s="170"/>
      <c r="G40" s="82"/>
      <c r="H40" s="133"/>
      <c r="I40" s="130" t="s">
        <v>589</v>
      </c>
      <c r="J40" s="94">
        <f t="shared" si="2"/>
        <v>11054005.23</v>
      </c>
      <c r="K40" s="94">
        <v>2763501.33</v>
      </c>
      <c r="L40" s="94">
        <v>0</v>
      </c>
      <c r="M40" s="94">
        <v>2000000</v>
      </c>
      <c r="N40" s="94">
        <v>1763501.3</v>
      </c>
      <c r="O40" s="94">
        <v>0</v>
      </c>
      <c r="P40" s="94">
        <v>0</v>
      </c>
      <c r="Q40" s="94">
        <v>0</v>
      </c>
      <c r="R40" s="94">
        <v>1763501.3</v>
      </c>
      <c r="S40" s="94">
        <v>0</v>
      </c>
      <c r="T40" s="94">
        <v>0</v>
      </c>
      <c r="U40" s="94">
        <v>0</v>
      </c>
      <c r="V40" s="94">
        <v>2763501.3</v>
      </c>
      <c r="W40" s="27"/>
      <c r="X40" s="27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30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</row>
    <row r="41" spans="1:60" ht="59.25" customHeight="1" x14ac:dyDescent="0.2">
      <c r="A41" s="20"/>
      <c r="B41" s="96" t="s">
        <v>243</v>
      </c>
      <c r="C41" s="168" t="s">
        <v>308</v>
      </c>
      <c r="D41" s="169"/>
      <c r="E41" s="169"/>
      <c r="F41" s="170"/>
      <c r="G41" s="82"/>
      <c r="H41" s="133"/>
      <c r="I41" s="130" t="s">
        <v>589</v>
      </c>
      <c r="J41" s="94">
        <f t="shared" si="2"/>
        <v>1289309</v>
      </c>
      <c r="K41" s="94">
        <v>52327.25</v>
      </c>
      <c r="L41" s="94">
        <v>67527.5</v>
      </c>
      <c r="M41" s="94">
        <v>202472.5</v>
      </c>
      <c r="N41" s="94">
        <v>72500</v>
      </c>
      <c r="O41" s="94">
        <v>63327.25</v>
      </c>
      <c r="P41" s="94">
        <v>186500</v>
      </c>
      <c r="Q41" s="94">
        <v>82470</v>
      </c>
      <c r="R41" s="94">
        <v>39857.25</v>
      </c>
      <c r="S41" s="94">
        <v>200000</v>
      </c>
      <c r="T41" s="94">
        <v>82327.25</v>
      </c>
      <c r="U41" s="94">
        <v>80000</v>
      </c>
      <c r="V41" s="94">
        <v>160000</v>
      </c>
      <c r="W41" s="27"/>
      <c r="X41" s="27"/>
      <c r="Y41" s="2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  <c r="AQ41" s="30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</row>
    <row r="42" spans="1:60" ht="59.25" customHeight="1" x14ac:dyDescent="0.2">
      <c r="A42" s="20"/>
      <c r="B42" s="96" t="s">
        <v>244</v>
      </c>
      <c r="C42" s="168" t="s">
        <v>309</v>
      </c>
      <c r="D42" s="169"/>
      <c r="E42" s="169"/>
      <c r="F42" s="170"/>
      <c r="G42" s="82"/>
      <c r="H42" s="133"/>
      <c r="I42" s="130" t="s">
        <v>589</v>
      </c>
      <c r="J42" s="94">
        <f t="shared" si="2"/>
        <v>3229376.24</v>
      </c>
      <c r="K42" s="94">
        <v>57344.06</v>
      </c>
      <c r="L42" s="94">
        <v>200000</v>
      </c>
      <c r="M42" s="94">
        <v>550000</v>
      </c>
      <c r="N42" s="94">
        <v>87100</v>
      </c>
      <c r="O42" s="94">
        <v>220044.06</v>
      </c>
      <c r="P42" s="94">
        <v>500200</v>
      </c>
      <c r="Q42" s="94">
        <v>307344.06</v>
      </c>
      <c r="R42" s="94">
        <v>100000</v>
      </c>
      <c r="S42" s="94">
        <v>400000</v>
      </c>
      <c r="T42" s="94">
        <v>320000</v>
      </c>
      <c r="U42" s="94">
        <v>287344.06</v>
      </c>
      <c r="V42" s="94">
        <v>200000</v>
      </c>
      <c r="W42" s="27"/>
      <c r="X42" s="27"/>
      <c r="Y42" s="27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9"/>
      <c r="AQ42" s="30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</row>
    <row r="43" spans="1:60" ht="59.25" customHeight="1" x14ac:dyDescent="0.2">
      <c r="A43" s="20"/>
      <c r="B43" s="96" t="s">
        <v>245</v>
      </c>
      <c r="C43" s="168" t="s">
        <v>310</v>
      </c>
      <c r="D43" s="169"/>
      <c r="E43" s="169"/>
      <c r="F43" s="170"/>
      <c r="G43" s="82"/>
      <c r="H43" s="133"/>
      <c r="I43" s="130" t="s">
        <v>589</v>
      </c>
      <c r="J43" s="94">
        <f t="shared" si="2"/>
        <v>552549.69999999995</v>
      </c>
      <c r="K43" s="94">
        <v>26045.8</v>
      </c>
      <c r="L43" s="94">
        <v>48045.8</v>
      </c>
      <c r="M43" s="94">
        <v>48045.8</v>
      </c>
      <c r="N43" s="94">
        <v>48045.8</v>
      </c>
      <c r="O43" s="94">
        <v>48045.8</v>
      </c>
      <c r="P43" s="94">
        <v>48045.8</v>
      </c>
      <c r="Q43" s="94">
        <v>48045.8</v>
      </c>
      <c r="R43" s="94">
        <v>48045.8</v>
      </c>
      <c r="S43" s="94">
        <v>48045.8</v>
      </c>
      <c r="T43" s="94">
        <v>48045.8</v>
      </c>
      <c r="U43" s="94">
        <v>48045.8</v>
      </c>
      <c r="V43" s="94">
        <v>46045.9</v>
      </c>
      <c r="W43" s="27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9"/>
      <c r="AQ43" s="30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</row>
    <row r="44" spans="1:60" ht="59.25" customHeight="1" x14ac:dyDescent="0.2">
      <c r="A44" s="20"/>
      <c r="B44" s="96" t="s">
        <v>246</v>
      </c>
      <c r="C44" s="168" t="s">
        <v>311</v>
      </c>
      <c r="D44" s="169"/>
      <c r="E44" s="169"/>
      <c r="F44" s="170"/>
      <c r="G44" s="82"/>
      <c r="H44" s="133"/>
      <c r="I44" s="130" t="s">
        <v>589</v>
      </c>
      <c r="J44" s="94">
        <f t="shared" si="2"/>
        <v>209949.83</v>
      </c>
      <c r="K44" s="94">
        <v>10000</v>
      </c>
      <c r="L44" s="94">
        <v>15000</v>
      </c>
      <c r="M44" s="94">
        <v>17487.46</v>
      </c>
      <c r="N44" s="94">
        <v>17500</v>
      </c>
      <c r="O44" s="94">
        <v>17500</v>
      </c>
      <c r="P44" s="94">
        <v>17500</v>
      </c>
      <c r="Q44" s="94">
        <v>17500</v>
      </c>
      <c r="R44" s="94">
        <v>19000</v>
      </c>
      <c r="S44" s="94">
        <v>19000</v>
      </c>
      <c r="T44" s="94">
        <v>19000</v>
      </c>
      <c r="U44" s="94">
        <v>19000</v>
      </c>
      <c r="V44" s="94">
        <v>21462.37</v>
      </c>
      <c r="W44" s="27"/>
      <c r="X44" s="27"/>
      <c r="Y44" s="27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  <c r="AQ44" s="30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</row>
    <row r="45" spans="1:60" ht="59.25" customHeight="1" x14ac:dyDescent="0.2">
      <c r="A45" s="20"/>
      <c r="B45" s="96" t="s">
        <v>495</v>
      </c>
      <c r="C45" s="168" t="s">
        <v>539</v>
      </c>
      <c r="D45" s="169"/>
      <c r="E45" s="169"/>
      <c r="F45" s="170"/>
      <c r="G45" s="82"/>
      <c r="H45" s="133"/>
      <c r="I45" s="130" t="s">
        <v>589</v>
      </c>
      <c r="J45" s="94">
        <f t="shared" si="2"/>
        <v>8198.6</v>
      </c>
      <c r="K45" s="94">
        <v>0</v>
      </c>
      <c r="L45" s="94">
        <v>157.61000000000001</v>
      </c>
      <c r="M45" s="94">
        <v>317.95999999999998</v>
      </c>
      <c r="N45" s="94">
        <v>385.57</v>
      </c>
      <c r="O45" s="94">
        <v>0</v>
      </c>
      <c r="P45" s="94">
        <v>0</v>
      </c>
      <c r="Q45" s="94">
        <v>560.07000000000005</v>
      </c>
      <c r="R45" s="94">
        <v>0</v>
      </c>
      <c r="S45" s="94">
        <v>0</v>
      </c>
      <c r="T45" s="94">
        <v>6752.68</v>
      </c>
      <c r="U45" s="94">
        <v>17</v>
      </c>
      <c r="V45" s="94">
        <v>7.71</v>
      </c>
      <c r="W45" s="27"/>
      <c r="X45" s="27"/>
      <c r="Y45" s="2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9"/>
      <c r="AQ45" s="30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</row>
    <row r="46" spans="1:60" ht="59.25" customHeight="1" x14ac:dyDescent="0.2">
      <c r="A46" s="20"/>
      <c r="B46" s="96" t="s">
        <v>496</v>
      </c>
      <c r="C46" s="168" t="s">
        <v>540</v>
      </c>
      <c r="D46" s="169"/>
      <c r="E46" s="169"/>
      <c r="F46" s="170"/>
      <c r="G46" s="82"/>
      <c r="H46" s="133"/>
      <c r="I46" s="130" t="s">
        <v>589</v>
      </c>
      <c r="J46" s="94">
        <f t="shared" si="2"/>
        <v>4027.3999999999996</v>
      </c>
      <c r="K46" s="94">
        <v>0</v>
      </c>
      <c r="L46" s="94">
        <v>461.6</v>
      </c>
      <c r="M46" s="94">
        <v>0</v>
      </c>
      <c r="N46" s="94">
        <v>807.36</v>
      </c>
      <c r="O46" s="94">
        <v>0</v>
      </c>
      <c r="P46" s="94">
        <v>0</v>
      </c>
      <c r="Q46" s="94">
        <v>1194.77</v>
      </c>
      <c r="R46" s="94">
        <v>0</v>
      </c>
      <c r="S46" s="94">
        <v>0</v>
      </c>
      <c r="T46" s="94">
        <v>662.64</v>
      </c>
      <c r="U46" s="94">
        <v>896.64</v>
      </c>
      <c r="V46" s="94">
        <v>4.3899999999999997</v>
      </c>
      <c r="W46" s="27"/>
      <c r="X46" s="27"/>
      <c r="Y46" s="27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  <c r="AQ46" s="30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</row>
    <row r="47" spans="1:60" ht="59.25" customHeight="1" x14ac:dyDescent="0.2">
      <c r="A47" s="20"/>
      <c r="B47" s="96" t="s">
        <v>59</v>
      </c>
      <c r="C47" s="168" t="s">
        <v>225</v>
      </c>
      <c r="D47" s="169"/>
      <c r="E47" s="169"/>
      <c r="F47" s="170"/>
      <c r="G47" s="82"/>
      <c r="H47" s="133"/>
      <c r="I47" s="130" t="s">
        <v>589</v>
      </c>
      <c r="J47" s="94">
        <f t="shared" si="2"/>
        <v>3954</v>
      </c>
      <c r="K47" s="94">
        <v>0</v>
      </c>
      <c r="L47" s="94">
        <v>0</v>
      </c>
      <c r="M47" s="94">
        <v>0</v>
      </c>
      <c r="N47" s="94">
        <v>43.99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3910.01</v>
      </c>
      <c r="W47" s="27"/>
      <c r="X47" s="27"/>
      <c r="Y47" s="27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9"/>
      <c r="AQ47" s="30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</row>
    <row r="48" spans="1:60" ht="59.25" customHeight="1" x14ac:dyDescent="0.2">
      <c r="A48" s="20"/>
      <c r="B48" s="96" t="s">
        <v>247</v>
      </c>
      <c r="C48" s="168" t="s">
        <v>312</v>
      </c>
      <c r="D48" s="169"/>
      <c r="E48" s="169"/>
      <c r="F48" s="170"/>
      <c r="G48" s="82"/>
      <c r="H48" s="133"/>
      <c r="I48" s="130" t="s">
        <v>589</v>
      </c>
      <c r="J48" s="94">
        <f t="shared" si="2"/>
        <v>317973.59999999992</v>
      </c>
      <c r="K48" s="94">
        <v>26497.8</v>
      </c>
      <c r="L48" s="94">
        <v>26497.8</v>
      </c>
      <c r="M48" s="94">
        <v>26497.8</v>
      </c>
      <c r="N48" s="94">
        <v>26497.8</v>
      </c>
      <c r="O48" s="94">
        <v>26497.8</v>
      </c>
      <c r="P48" s="94">
        <v>26497.8</v>
      </c>
      <c r="Q48" s="94">
        <v>26497.8</v>
      </c>
      <c r="R48" s="94">
        <v>26497.8</v>
      </c>
      <c r="S48" s="94">
        <v>26497.8</v>
      </c>
      <c r="T48" s="94">
        <v>26497.8</v>
      </c>
      <c r="U48" s="94">
        <v>26497.8</v>
      </c>
      <c r="V48" s="94">
        <v>26497.8</v>
      </c>
      <c r="W48" s="27"/>
      <c r="X48" s="27"/>
      <c r="Y48" s="27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  <c r="AQ48" s="30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</row>
    <row r="49" spans="1:60" ht="59.25" customHeight="1" x14ac:dyDescent="0.2">
      <c r="A49" s="20"/>
      <c r="B49" s="96" t="s">
        <v>248</v>
      </c>
      <c r="C49" s="168" t="s">
        <v>313</v>
      </c>
      <c r="D49" s="169"/>
      <c r="E49" s="169"/>
      <c r="F49" s="170"/>
      <c r="G49" s="82"/>
      <c r="H49" s="133"/>
      <c r="I49" s="130" t="s">
        <v>589</v>
      </c>
      <c r="J49" s="94">
        <f t="shared" si="2"/>
        <v>179056.4</v>
      </c>
      <c r="K49" s="94">
        <v>0</v>
      </c>
      <c r="L49" s="94">
        <v>19052.080000000002</v>
      </c>
      <c r="M49" s="94">
        <v>20004.32</v>
      </c>
      <c r="N49" s="94">
        <v>52500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11200</v>
      </c>
      <c r="U49" s="94">
        <v>20000</v>
      </c>
      <c r="V49" s="94">
        <v>56300</v>
      </c>
      <c r="W49" s="27"/>
      <c r="X49" s="27"/>
      <c r="Y49" s="27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/>
      <c r="AQ49" s="30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</row>
    <row r="50" spans="1:60" ht="59.25" customHeight="1" x14ac:dyDescent="0.2">
      <c r="A50" s="20"/>
      <c r="B50" s="96" t="s">
        <v>497</v>
      </c>
      <c r="C50" s="168" t="s">
        <v>541</v>
      </c>
      <c r="D50" s="169"/>
      <c r="E50" s="169"/>
      <c r="F50" s="170"/>
      <c r="G50" s="82"/>
      <c r="H50" s="133"/>
      <c r="I50" s="130" t="s">
        <v>589</v>
      </c>
      <c r="J50" s="94">
        <f t="shared" si="2"/>
        <v>1000000</v>
      </c>
      <c r="K50" s="94">
        <v>0</v>
      </c>
      <c r="L50" s="94">
        <v>0</v>
      </c>
      <c r="M50" s="94">
        <v>0</v>
      </c>
      <c r="N50" s="94">
        <v>1000000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27"/>
      <c r="X50" s="27"/>
      <c r="Y50" s="27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  <c r="AQ50" s="30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</row>
    <row r="51" spans="1:60" ht="59.25" customHeight="1" x14ac:dyDescent="0.2">
      <c r="A51" s="20"/>
      <c r="B51" s="96" t="s">
        <v>498</v>
      </c>
      <c r="C51" s="168" t="s">
        <v>542</v>
      </c>
      <c r="D51" s="169"/>
      <c r="E51" s="169"/>
      <c r="F51" s="170"/>
      <c r="G51" s="82"/>
      <c r="H51" s="133"/>
      <c r="I51" s="130" t="s">
        <v>589</v>
      </c>
      <c r="J51" s="94">
        <f t="shared" si="2"/>
        <v>355000</v>
      </c>
      <c r="K51" s="94">
        <v>0</v>
      </c>
      <c r="L51" s="94">
        <v>0</v>
      </c>
      <c r="M51" s="94">
        <v>0</v>
      </c>
      <c r="N51" s="94">
        <v>88750</v>
      </c>
      <c r="O51" s="94">
        <v>0</v>
      </c>
      <c r="P51" s="94">
        <v>0</v>
      </c>
      <c r="Q51" s="94">
        <v>0</v>
      </c>
      <c r="R51" s="94">
        <v>128500</v>
      </c>
      <c r="S51" s="94">
        <v>0</v>
      </c>
      <c r="T51" s="94">
        <v>137750</v>
      </c>
      <c r="U51" s="94">
        <v>0</v>
      </c>
      <c r="V51" s="94">
        <v>0</v>
      </c>
      <c r="W51" s="27"/>
      <c r="X51" s="27"/>
      <c r="Y51" s="27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9"/>
      <c r="AQ51" s="30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</row>
    <row r="52" spans="1:60" ht="59.25" customHeight="1" x14ac:dyDescent="0.2">
      <c r="A52" s="20"/>
      <c r="B52" s="96" t="s">
        <v>249</v>
      </c>
      <c r="C52" s="168" t="s">
        <v>314</v>
      </c>
      <c r="D52" s="169"/>
      <c r="E52" s="169"/>
      <c r="F52" s="170"/>
      <c r="G52" s="82"/>
      <c r="H52" s="133"/>
      <c r="I52" s="130" t="s">
        <v>589</v>
      </c>
      <c r="J52" s="94">
        <f t="shared" si="2"/>
        <v>2135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2135</v>
      </c>
      <c r="S52" s="94">
        <v>0</v>
      </c>
      <c r="T52" s="94">
        <v>0</v>
      </c>
      <c r="U52" s="94">
        <v>0</v>
      </c>
      <c r="V52" s="94">
        <v>0</v>
      </c>
      <c r="W52" s="27"/>
      <c r="X52" s="27"/>
      <c r="Y52" s="27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9"/>
      <c r="AQ52" s="30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</row>
    <row r="53" spans="1:60" ht="59.25" customHeight="1" x14ac:dyDescent="0.2">
      <c r="A53" s="20"/>
      <c r="B53" s="96" t="s">
        <v>250</v>
      </c>
      <c r="C53" s="168" t="s">
        <v>315</v>
      </c>
      <c r="D53" s="169"/>
      <c r="E53" s="169"/>
      <c r="F53" s="170"/>
      <c r="G53" s="82"/>
      <c r="H53" s="133"/>
      <c r="I53" s="130" t="s">
        <v>589</v>
      </c>
      <c r="J53" s="94">
        <f t="shared" si="2"/>
        <v>3545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2000</v>
      </c>
      <c r="S53" s="94">
        <v>500</v>
      </c>
      <c r="T53" s="94">
        <v>500</v>
      </c>
      <c r="U53" s="94">
        <v>500</v>
      </c>
      <c r="V53" s="94">
        <v>45</v>
      </c>
      <c r="W53" s="27"/>
      <c r="X53" s="27"/>
      <c r="Y53" s="27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9"/>
      <c r="AQ53" s="30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</row>
    <row r="54" spans="1:60" ht="59.25" customHeight="1" x14ac:dyDescent="0.2">
      <c r="A54" s="20"/>
      <c r="B54" s="96" t="s">
        <v>499</v>
      </c>
      <c r="C54" s="168" t="s">
        <v>543</v>
      </c>
      <c r="D54" s="169"/>
      <c r="E54" s="169"/>
      <c r="F54" s="170"/>
      <c r="G54" s="82"/>
      <c r="H54" s="133"/>
      <c r="I54" s="130" t="s">
        <v>589</v>
      </c>
      <c r="J54" s="94">
        <f t="shared" si="2"/>
        <v>2135</v>
      </c>
      <c r="K54" s="94">
        <v>0</v>
      </c>
      <c r="L54" s="94">
        <v>0</v>
      </c>
      <c r="M54" s="94">
        <v>0</v>
      </c>
      <c r="N54" s="94">
        <v>135</v>
      </c>
      <c r="O54" s="94">
        <v>0</v>
      </c>
      <c r="P54" s="94">
        <v>500</v>
      </c>
      <c r="Q54" s="94">
        <v>0</v>
      </c>
      <c r="R54" s="94">
        <v>500</v>
      </c>
      <c r="S54" s="94">
        <v>0</v>
      </c>
      <c r="T54" s="94">
        <v>500</v>
      </c>
      <c r="U54" s="94">
        <v>0</v>
      </c>
      <c r="V54" s="94">
        <v>500</v>
      </c>
      <c r="W54" s="27"/>
      <c r="X54" s="27"/>
      <c r="Y54" s="27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9"/>
      <c r="AQ54" s="30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</row>
    <row r="55" spans="1:60" ht="59.25" customHeight="1" x14ac:dyDescent="0.2">
      <c r="A55" s="20"/>
      <c r="B55" s="96" t="s">
        <v>251</v>
      </c>
      <c r="C55" s="168" t="s">
        <v>316</v>
      </c>
      <c r="D55" s="169"/>
      <c r="E55" s="169"/>
      <c r="F55" s="170"/>
      <c r="G55" s="82"/>
      <c r="H55" s="133"/>
      <c r="I55" s="130" t="s">
        <v>589</v>
      </c>
      <c r="J55" s="94">
        <f t="shared" si="2"/>
        <v>27190</v>
      </c>
      <c r="K55" s="94">
        <v>0</v>
      </c>
      <c r="L55" s="94">
        <v>0</v>
      </c>
      <c r="M55" s="94">
        <v>4381</v>
      </c>
      <c r="N55" s="94">
        <v>0</v>
      </c>
      <c r="O55" s="94">
        <v>5000</v>
      </c>
      <c r="P55" s="94">
        <v>5209</v>
      </c>
      <c r="Q55" s="94">
        <v>1000</v>
      </c>
      <c r="R55" s="94">
        <v>5000</v>
      </c>
      <c r="S55" s="94">
        <v>0</v>
      </c>
      <c r="T55" s="94">
        <v>5000</v>
      </c>
      <c r="U55" s="94">
        <v>1600</v>
      </c>
      <c r="V55" s="94">
        <v>0</v>
      </c>
      <c r="W55" s="27"/>
      <c r="X55" s="27"/>
      <c r="Y55" s="2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9"/>
      <c r="AQ55" s="30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</row>
    <row r="56" spans="1:60" ht="59.25" customHeight="1" x14ac:dyDescent="0.2">
      <c r="A56" s="20"/>
      <c r="B56" s="96" t="s">
        <v>500</v>
      </c>
      <c r="C56" s="168" t="s">
        <v>544</v>
      </c>
      <c r="D56" s="169"/>
      <c r="E56" s="169"/>
      <c r="F56" s="170"/>
      <c r="G56" s="82"/>
      <c r="H56" s="133"/>
      <c r="I56" s="130" t="s">
        <v>589</v>
      </c>
      <c r="J56" s="94">
        <f t="shared" si="2"/>
        <v>3055</v>
      </c>
      <c r="K56" s="94">
        <v>0</v>
      </c>
      <c r="L56" s="94">
        <v>55</v>
      </c>
      <c r="M56" s="94">
        <v>0</v>
      </c>
      <c r="N56" s="94">
        <v>600</v>
      </c>
      <c r="O56" s="94">
        <v>600</v>
      </c>
      <c r="P56" s="94">
        <v>600</v>
      </c>
      <c r="Q56" s="94">
        <v>0</v>
      </c>
      <c r="R56" s="94">
        <v>0</v>
      </c>
      <c r="S56" s="94">
        <v>600</v>
      </c>
      <c r="T56" s="94">
        <v>600</v>
      </c>
      <c r="U56" s="94">
        <v>0</v>
      </c>
      <c r="V56" s="94">
        <v>0</v>
      </c>
      <c r="W56" s="27"/>
      <c r="X56" s="27"/>
      <c r="Y56" s="27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9"/>
      <c r="AQ56" s="30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</row>
    <row r="57" spans="1:60" ht="59.25" customHeight="1" x14ac:dyDescent="0.2">
      <c r="A57" s="20"/>
      <c r="B57" s="96" t="s">
        <v>501</v>
      </c>
      <c r="C57" s="168" t="s">
        <v>545</v>
      </c>
      <c r="D57" s="169"/>
      <c r="E57" s="169"/>
      <c r="F57" s="170"/>
      <c r="G57" s="82"/>
      <c r="H57" s="133"/>
      <c r="I57" s="130" t="s">
        <v>589</v>
      </c>
      <c r="J57" s="94">
        <f t="shared" si="2"/>
        <v>27470.000000000007</v>
      </c>
      <c r="K57" s="94">
        <v>0</v>
      </c>
      <c r="L57" s="94">
        <v>2740</v>
      </c>
      <c r="M57" s="94">
        <v>2740</v>
      </c>
      <c r="N57" s="94">
        <v>2740</v>
      </c>
      <c r="O57" s="94">
        <v>2740.02</v>
      </c>
      <c r="P57" s="94">
        <v>5480</v>
      </c>
      <c r="Q57" s="94">
        <v>1838.33</v>
      </c>
      <c r="R57" s="94">
        <v>1838.33</v>
      </c>
      <c r="S57" s="94">
        <v>1838.33</v>
      </c>
      <c r="T57" s="94">
        <v>1838.33</v>
      </c>
      <c r="U57" s="94">
        <v>1838.33</v>
      </c>
      <c r="V57" s="94">
        <v>1838.33</v>
      </c>
      <c r="W57" s="27"/>
      <c r="X57" s="27"/>
      <c r="Y57" s="27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9"/>
      <c r="AQ57" s="30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</row>
    <row r="58" spans="1:60" ht="59.25" customHeight="1" x14ac:dyDescent="0.2">
      <c r="A58" s="20"/>
      <c r="B58" s="96" t="s">
        <v>502</v>
      </c>
      <c r="C58" s="168" t="s">
        <v>546</v>
      </c>
      <c r="D58" s="169"/>
      <c r="E58" s="169"/>
      <c r="F58" s="170"/>
      <c r="G58" s="82"/>
      <c r="H58" s="133"/>
      <c r="I58" s="130" t="s">
        <v>589</v>
      </c>
      <c r="J58" s="94">
        <f t="shared" si="2"/>
        <v>720</v>
      </c>
      <c r="K58" s="94">
        <v>0</v>
      </c>
      <c r="L58" s="94">
        <v>0</v>
      </c>
      <c r="M58" s="94">
        <v>0</v>
      </c>
      <c r="N58" s="94">
        <v>20</v>
      </c>
      <c r="O58" s="94">
        <v>100</v>
      </c>
      <c r="P58" s="94">
        <v>100</v>
      </c>
      <c r="Q58" s="94">
        <v>100</v>
      </c>
      <c r="R58" s="94">
        <v>100</v>
      </c>
      <c r="S58" s="94">
        <v>100</v>
      </c>
      <c r="T58" s="94">
        <v>100</v>
      </c>
      <c r="U58" s="94">
        <v>0</v>
      </c>
      <c r="V58" s="94">
        <v>100</v>
      </c>
      <c r="W58" s="27"/>
      <c r="X58" s="27"/>
      <c r="Y58" s="27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9"/>
      <c r="AQ58" s="30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</row>
    <row r="59" spans="1:60" ht="59.25" customHeight="1" x14ac:dyDescent="0.2">
      <c r="A59" s="20"/>
      <c r="B59" s="96" t="s">
        <v>252</v>
      </c>
      <c r="C59" s="168" t="s">
        <v>317</v>
      </c>
      <c r="D59" s="169"/>
      <c r="E59" s="169"/>
      <c r="F59" s="170"/>
      <c r="G59" s="82"/>
      <c r="H59" s="133"/>
      <c r="I59" s="130" t="s">
        <v>589</v>
      </c>
      <c r="J59" s="94">
        <f t="shared" si="2"/>
        <v>6615</v>
      </c>
      <c r="K59" s="94">
        <v>0</v>
      </c>
      <c r="L59" s="94">
        <v>0</v>
      </c>
      <c r="M59" s="94">
        <v>0</v>
      </c>
      <c r="N59" s="94">
        <v>115</v>
      </c>
      <c r="O59" s="94">
        <v>500</v>
      </c>
      <c r="P59" s="94">
        <v>0</v>
      </c>
      <c r="Q59" s="94">
        <v>1500</v>
      </c>
      <c r="R59" s="94">
        <v>500</v>
      </c>
      <c r="S59" s="94">
        <v>500</v>
      </c>
      <c r="T59" s="94">
        <v>500</v>
      </c>
      <c r="U59" s="94">
        <v>1500</v>
      </c>
      <c r="V59" s="94">
        <v>1500</v>
      </c>
      <c r="W59" s="27"/>
      <c r="X59" s="27"/>
      <c r="Y59" s="27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9"/>
      <c r="AQ59" s="30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</row>
    <row r="60" spans="1:60" ht="59.25" customHeight="1" x14ac:dyDescent="0.2">
      <c r="A60" s="20"/>
      <c r="B60" s="96" t="s">
        <v>253</v>
      </c>
      <c r="C60" s="168" t="s">
        <v>318</v>
      </c>
      <c r="D60" s="169"/>
      <c r="E60" s="169"/>
      <c r="F60" s="170"/>
      <c r="G60" s="82"/>
      <c r="H60" s="133"/>
      <c r="I60" s="130" t="s">
        <v>589</v>
      </c>
      <c r="J60" s="94">
        <f t="shared" si="2"/>
        <v>4285</v>
      </c>
      <c r="K60" s="94">
        <v>0</v>
      </c>
      <c r="L60" s="94">
        <v>0</v>
      </c>
      <c r="M60" s="94">
        <v>750</v>
      </c>
      <c r="N60" s="94">
        <v>750</v>
      </c>
      <c r="O60" s="94">
        <v>0</v>
      </c>
      <c r="P60" s="94">
        <v>750</v>
      </c>
      <c r="Q60" s="94">
        <v>750</v>
      </c>
      <c r="R60" s="94">
        <v>750</v>
      </c>
      <c r="S60" s="94">
        <v>0</v>
      </c>
      <c r="T60" s="94">
        <v>500</v>
      </c>
      <c r="U60" s="94">
        <v>35</v>
      </c>
      <c r="V60" s="94">
        <v>0</v>
      </c>
      <c r="W60" s="27"/>
      <c r="X60" s="27"/>
      <c r="Y60" s="27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9"/>
      <c r="AQ60" s="30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</row>
    <row r="61" spans="1:60" ht="59.25" customHeight="1" x14ac:dyDescent="0.2">
      <c r="A61" s="20"/>
      <c r="B61" s="96" t="s">
        <v>254</v>
      </c>
      <c r="C61" s="168" t="s">
        <v>319</v>
      </c>
      <c r="D61" s="169"/>
      <c r="E61" s="169"/>
      <c r="F61" s="170"/>
      <c r="G61" s="82"/>
      <c r="H61" s="133"/>
      <c r="I61" s="130" t="s">
        <v>589</v>
      </c>
      <c r="J61" s="94">
        <f t="shared" si="2"/>
        <v>3595</v>
      </c>
      <c r="K61" s="94">
        <v>0</v>
      </c>
      <c r="L61" s="94">
        <v>295</v>
      </c>
      <c r="M61" s="94">
        <v>300</v>
      </c>
      <c r="N61" s="94">
        <v>300</v>
      </c>
      <c r="O61" s="94">
        <v>300</v>
      </c>
      <c r="P61" s="94">
        <v>300</v>
      </c>
      <c r="Q61" s="94">
        <v>300</v>
      </c>
      <c r="R61" s="94">
        <v>300</v>
      </c>
      <c r="S61" s="94">
        <v>300</v>
      </c>
      <c r="T61" s="94">
        <v>300</v>
      </c>
      <c r="U61" s="94">
        <v>300</v>
      </c>
      <c r="V61" s="94">
        <v>600</v>
      </c>
      <c r="W61" s="27"/>
      <c r="X61" s="27"/>
      <c r="Y61" s="2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9"/>
      <c r="AQ61" s="30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</row>
    <row r="62" spans="1:60" ht="59.25" customHeight="1" x14ac:dyDescent="0.2">
      <c r="A62" s="20"/>
      <c r="B62" s="96" t="s">
        <v>255</v>
      </c>
      <c r="C62" s="168" t="s">
        <v>320</v>
      </c>
      <c r="D62" s="169"/>
      <c r="E62" s="169"/>
      <c r="F62" s="170"/>
      <c r="G62" s="82"/>
      <c r="H62" s="133"/>
      <c r="I62" s="130" t="s">
        <v>589</v>
      </c>
      <c r="J62" s="94">
        <f t="shared" si="2"/>
        <v>8545</v>
      </c>
      <c r="K62" s="94">
        <v>0</v>
      </c>
      <c r="L62" s="94">
        <v>0</v>
      </c>
      <c r="M62" s="94">
        <v>545</v>
      </c>
      <c r="N62" s="94">
        <v>1000</v>
      </c>
      <c r="O62" s="94">
        <v>1000</v>
      </c>
      <c r="P62" s="94">
        <v>1000</v>
      </c>
      <c r="Q62" s="94">
        <v>1000</v>
      </c>
      <c r="R62" s="94">
        <v>1000</v>
      </c>
      <c r="S62" s="94">
        <v>1000</v>
      </c>
      <c r="T62" s="94">
        <v>1000</v>
      </c>
      <c r="U62" s="94">
        <v>1000</v>
      </c>
      <c r="V62" s="94">
        <v>0</v>
      </c>
      <c r="W62" s="27"/>
      <c r="X62" s="27"/>
      <c r="Y62" s="27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  <c r="AQ62" s="30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</row>
    <row r="63" spans="1:60" ht="59.25" customHeight="1" x14ac:dyDescent="0.2">
      <c r="A63" s="20"/>
      <c r="B63" s="96" t="s">
        <v>503</v>
      </c>
      <c r="C63" s="168" t="s">
        <v>547</v>
      </c>
      <c r="D63" s="169"/>
      <c r="E63" s="169"/>
      <c r="F63" s="170"/>
      <c r="G63" s="82"/>
      <c r="H63" s="133"/>
      <c r="I63" s="130" t="s">
        <v>589</v>
      </c>
      <c r="J63" s="94">
        <f t="shared" si="2"/>
        <v>720</v>
      </c>
      <c r="K63" s="94">
        <v>0</v>
      </c>
      <c r="L63" s="94">
        <v>0</v>
      </c>
      <c r="M63" s="94">
        <v>20</v>
      </c>
      <c r="N63" s="94">
        <v>100</v>
      </c>
      <c r="O63" s="94">
        <v>100</v>
      </c>
      <c r="P63" s="94">
        <v>100</v>
      </c>
      <c r="Q63" s="94">
        <v>100</v>
      </c>
      <c r="R63" s="94">
        <v>0</v>
      </c>
      <c r="S63" s="94">
        <v>100</v>
      </c>
      <c r="T63" s="94">
        <v>0</v>
      </c>
      <c r="U63" s="94">
        <v>100</v>
      </c>
      <c r="V63" s="94">
        <v>100</v>
      </c>
      <c r="W63" s="27"/>
      <c r="X63" s="27"/>
      <c r="Y63" s="27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  <c r="AQ63" s="30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</row>
    <row r="64" spans="1:60" ht="59.25" customHeight="1" x14ac:dyDescent="0.2">
      <c r="A64" s="20"/>
      <c r="B64" s="96" t="s">
        <v>256</v>
      </c>
      <c r="C64" s="168" t="s">
        <v>321</v>
      </c>
      <c r="D64" s="169"/>
      <c r="E64" s="169"/>
      <c r="F64" s="170"/>
      <c r="G64" s="82"/>
      <c r="H64" s="133"/>
      <c r="I64" s="130" t="s">
        <v>589</v>
      </c>
      <c r="J64" s="94">
        <f t="shared" si="2"/>
        <v>865</v>
      </c>
      <c r="K64" s="94">
        <v>0</v>
      </c>
      <c r="L64" s="94">
        <v>115</v>
      </c>
      <c r="M64" s="94">
        <v>150</v>
      </c>
      <c r="N64" s="94">
        <v>0</v>
      </c>
      <c r="O64" s="94">
        <v>150</v>
      </c>
      <c r="P64" s="94">
        <v>0</v>
      </c>
      <c r="Q64" s="94">
        <v>150</v>
      </c>
      <c r="R64" s="94">
        <v>0</v>
      </c>
      <c r="S64" s="94">
        <v>150</v>
      </c>
      <c r="T64" s="94">
        <v>0</v>
      </c>
      <c r="U64" s="94">
        <v>150</v>
      </c>
      <c r="V64" s="94">
        <v>0</v>
      </c>
      <c r="W64" s="27"/>
      <c r="X64" s="27"/>
      <c r="Y64" s="27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  <c r="AQ64" s="30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</row>
    <row r="65" spans="1:60" ht="59.25" customHeight="1" x14ac:dyDescent="0.2">
      <c r="A65" s="20"/>
      <c r="B65" s="96" t="s">
        <v>504</v>
      </c>
      <c r="C65" s="168" t="s">
        <v>548</v>
      </c>
      <c r="D65" s="169"/>
      <c r="E65" s="169"/>
      <c r="F65" s="170"/>
      <c r="G65" s="82"/>
      <c r="H65" s="133"/>
      <c r="I65" s="130" t="s">
        <v>589</v>
      </c>
      <c r="J65" s="94">
        <f t="shared" si="2"/>
        <v>3545</v>
      </c>
      <c r="K65" s="94">
        <v>0</v>
      </c>
      <c r="L65" s="94">
        <v>500</v>
      </c>
      <c r="M65" s="94">
        <v>545</v>
      </c>
      <c r="N65" s="94">
        <v>500</v>
      </c>
      <c r="O65" s="94">
        <v>0</v>
      </c>
      <c r="P65" s="94">
        <v>500</v>
      </c>
      <c r="Q65" s="94">
        <v>0</v>
      </c>
      <c r="R65" s="94">
        <v>500</v>
      </c>
      <c r="S65" s="94">
        <v>0</v>
      </c>
      <c r="T65" s="94">
        <v>500</v>
      </c>
      <c r="U65" s="94">
        <v>0</v>
      </c>
      <c r="V65" s="94">
        <v>500</v>
      </c>
      <c r="W65" s="27"/>
      <c r="X65" s="27"/>
      <c r="Y65" s="27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  <c r="AQ65" s="30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</row>
    <row r="66" spans="1:60" ht="59.25" customHeight="1" x14ac:dyDescent="0.2">
      <c r="A66" s="20"/>
      <c r="B66" s="96" t="s">
        <v>257</v>
      </c>
      <c r="C66" s="168" t="s">
        <v>322</v>
      </c>
      <c r="D66" s="169"/>
      <c r="E66" s="169"/>
      <c r="F66" s="170"/>
      <c r="G66" s="82"/>
      <c r="H66" s="133"/>
      <c r="I66" s="130" t="s">
        <v>589</v>
      </c>
      <c r="J66" s="94">
        <f t="shared" si="2"/>
        <v>1040</v>
      </c>
      <c r="K66" s="94">
        <v>0</v>
      </c>
      <c r="L66" s="94">
        <v>0</v>
      </c>
      <c r="M66" s="94">
        <v>40</v>
      </c>
      <c r="N66" s="94">
        <v>100</v>
      </c>
      <c r="O66" s="94">
        <v>100</v>
      </c>
      <c r="P66" s="94">
        <v>100</v>
      </c>
      <c r="Q66" s="94">
        <v>100</v>
      </c>
      <c r="R66" s="94">
        <v>100</v>
      </c>
      <c r="S66" s="94">
        <v>100</v>
      </c>
      <c r="T66" s="94">
        <v>100</v>
      </c>
      <c r="U66" s="94">
        <v>150</v>
      </c>
      <c r="V66" s="94">
        <v>150</v>
      </c>
      <c r="W66" s="27"/>
      <c r="X66" s="27"/>
      <c r="Y66" s="27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9"/>
      <c r="AQ66" s="30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</row>
    <row r="67" spans="1:60" ht="59.25" customHeight="1" x14ac:dyDescent="0.2">
      <c r="A67" s="20"/>
      <c r="B67" s="96" t="s">
        <v>258</v>
      </c>
      <c r="C67" s="168" t="s">
        <v>323</v>
      </c>
      <c r="D67" s="169"/>
      <c r="E67" s="169"/>
      <c r="F67" s="170"/>
      <c r="G67" s="82"/>
      <c r="H67" s="133"/>
      <c r="I67" s="130" t="s">
        <v>589</v>
      </c>
      <c r="J67" s="94">
        <f t="shared" si="2"/>
        <v>8725</v>
      </c>
      <c r="K67" s="94">
        <v>0</v>
      </c>
      <c r="L67" s="94">
        <v>0</v>
      </c>
      <c r="M67" s="94">
        <v>2500</v>
      </c>
      <c r="N67" s="94">
        <v>1112.5</v>
      </c>
      <c r="O67" s="94">
        <v>1000</v>
      </c>
      <c r="P67" s="94">
        <v>1112.5</v>
      </c>
      <c r="Q67" s="94">
        <v>0</v>
      </c>
      <c r="R67" s="94">
        <v>1000</v>
      </c>
      <c r="S67" s="94">
        <v>0</v>
      </c>
      <c r="T67" s="94">
        <v>1000</v>
      </c>
      <c r="U67" s="94">
        <v>1000</v>
      </c>
      <c r="V67" s="94">
        <v>0</v>
      </c>
      <c r="W67" s="27"/>
      <c r="X67" s="27"/>
      <c r="Y67" s="27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9"/>
      <c r="AQ67" s="30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</row>
    <row r="68" spans="1:60" ht="59.25" customHeight="1" x14ac:dyDescent="0.2">
      <c r="A68" s="20"/>
      <c r="B68" s="96" t="s">
        <v>505</v>
      </c>
      <c r="C68" s="168" t="s">
        <v>549</v>
      </c>
      <c r="D68" s="169"/>
      <c r="E68" s="169"/>
      <c r="F68" s="170"/>
      <c r="G68" s="82"/>
      <c r="H68" s="133"/>
      <c r="I68" s="130" t="s">
        <v>589</v>
      </c>
      <c r="J68" s="94">
        <f t="shared" si="2"/>
        <v>900</v>
      </c>
      <c r="K68" s="94">
        <v>0</v>
      </c>
      <c r="L68" s="94">
        <v>0</v>
      </c>
      <c r="M68" s="94">
        <v>0</v>
      </c>
      <c r="N68" s="94">
        <v>100</v>
      </c>
      <c r="O68" s="94">
        <v>100</v>
      </c>
      <c r="P68" s="94">
        <v>100</v>
      </c>
      <c r="Q68" s="94">
        <v>100</v>
      </c>
      <c r="R68" s="94">
        <v>100</v>
      </c>
      <c r="S68" s="94">
        <v>100</v>
      </c>
      <c r="T68" s="94">
        <v>100</v>
      </c>
      <c r="U68" s="94">
        <v>100</v>
      </c>
      <c r="V68" s="94">
        <v>100</v>
      </c>
      <c r="W68" s="27"/>
      <c r="X68" s="27"/>
      <c r="Y68" s="27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9"/>
      <c r="AQ68" s="30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</row>
    <row r="69" spans="1:60" ht="59.25" customHeight="1" x14ac:dyDescent="0.2">
      <c r="A69" s="20"/>
      <c r="B69" s="96" t="s">
        <v>259</v>
      </c>
      <c r="C69" s="168" t="s">
        <v>324</v>
      </c>
      <c r="D69" s="169"/>
      <c r="E69" s="169"/>
      <c r="F69" s="170"/>
      <c r="G69" s="82"/>
      <c r="H69" s="133"/>
      <c r="I69" s="130" t="s">
        <v>589</v>
      </c>
      <c r="J69" s="94">
        <f t="shared" si="2"/>
        <v>16380</v>
      </c>
      <c r="K69" s="94">
        <v>250</v>
      </c>
      <c r="L69" s="94">
        <v>250</v>
      </c>
      <c r="M69" s="94">
        <v>1000</v>
      </c>
      <c r="N69" s="94">
        <v>2500</v>
      </c>
      <c r="O69" s="94">
        <v>970</v>
      </c>
      <c r="P69" s="94">
        <v>970</v>
      </c>
      <c r="Q69" s="94">
        <v>1000</v>
      </c>
      <c r="R69" s="94">
        <v>970</v>
      </c>
      <c r="S69" s="94">
        <v>0</v>
      </c>
      <c r="T69" s="94">
        <v>970</v>
      </c>
      <c r="U69" s="94">
        <v>2500</v>
      </c>
      <c r="V69" s="94">
        <v>5000</v>
      </c>
      <c r="W69" s="27"/>
      <c r="X69" s="27"/>
      <c r="Y69" s="27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9"/>
      <c r="AQ69" s="30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</row>
    <row r="70" spans="1:60" ht="59.25" customHeight="1" x14ac:dyDescent="0.2">
      <c r="A70" s="20"/>
      <c r="B70" s="96" t="s">
        <v>260</v>
      </c>
      <c r="C70" s="168" t="s">
        <v>325</v>
      </c>
      <c r="D70" s="169"/>
      <c r="E70" s="169"/>
      <c r="F70" s="170"/>
      <c r="G70" s="82"/>
      <c r="H70" s="133"/>
      <c r="I70" s="130" t="s">
        <v>589</v>
      </c>
      <c r="J70" s="94">
        <f t="shared" si="2"/>
        <v>1885</v>
      </c>
      <c r="K70" s="94">
        <v>0</v>
      </c>
      <c r="L70" s="94">
        <v>35</v>
      </c>
      <c r="M70" s="94">
        <v>150</v>
      </c>
      <c r="N70" s="94">
        <v>150</v>
      </c>
      <c r="O70" s="94">
        <v>150</v>
      </c>
      <c r="P70" s="94">
        <v>150</v>
      </c>
      <c r="Q70" s="94">
        <v>150</v>
      </c>
      <c r="R70" s="94">
        <v>150</v>
      </c>
      <c r="S70" s="94">
        <v>150</v>
      </c>
      <c r="T70" s="94">
        <v>150</v>
      </c>
      <c r="U70" s="94">
        <v>150</v>
      </c>
      <c r="V70" s="94">
        <v>500</v>
      </c>
      <c r="W70" s="27"/>
      <c r="X70" s="27"/>
      <c r="Y70" s="27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9"/>
      <c r="AQ70" s="30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</row>
    <row r="71" spans="1:60" ht="59.25" customHeight="1" x14ac:dyDescent="0.2">
      <c r="A71" s="20"/>
      <c r="B71" s="96" t="s">
        <v>506</v>
      </c>
      <c r="C71" s="168" t="s">
        <v>550</v>
      </c>
      <c r="D71" s="169"/>
      <c r="E71" s="169"/>
      <c r="F71" s="170"/>
      <c r="G71" s="82"/>
      <c r="H71" s="133"/>
      <c r="I71" s="130" t="s">
        <v>589</v>
      </c>
      <c r="J71" s="94">
        <f t="shared" si="2"/>
        <v>2135</v>
      </c>
      <c r="K71" s="94">
        <v>0</v>
      </c>
      <c r="L71" s="94">
        <v>35</v>
      </c>
      <c r="M71" s="94">
        <v>250</v>
      </c>
      <c r="N71" s="94">
        <v>100</v>
      </c>
      <c r="O71" s="94">
        <v>250</v>
      </c>
      <c r="P71" s="94">
        <v>0</v>
      </c>
      <c r="Q71" s="94">
        <v>250</v>
      </c>
      <c r="R71" s="94">
        <v>0</v>
      </c>
      <c r="S71" s="94">
        <v>250</v>
      </c>
      <c r="T71" s="94">
        <v>0</v>
      </c>
      <c r="U71" s="94">
        <v>1000</v>
      </c>
      <c r="V71" s="94">
        <v>0</v>
      </c>
      <c r="W71" s="27"/>
      <c r="X71" s="27"/>
      <c r="Y71" s="27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9"/>
      <c r="AQ71" s="30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</row>
    <row r="72" spans="1:60" ht="59.25" customHeight="1" x14ac:dyDescent="0.2">
      <c r="A72" s="20"/>
      <c r="B72" s="96" t="s">
        <v>261</v>
      </c>
      <c r="C72" s="168" t="s">
        <v>326</v>
      </c>
      <c r="D72" s="169"/>
      <c r="E72" s="169"/>
      <c r="F72" s="170"/>
      <c r="G72" s="82"/>
      <c r="H72" s="133"/>
      <c r="I72" s="130" t="s">
        <v>589</v>
      </c>
      <c r="J72" s="94">
        <f t="shared" si="2"/>
        <v>1075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100</v>
      </c>
      <c r="Q72" s="94">
        <v>125</v>
      </c>
      <c r="R72" s="94">
        <v>125</v>
      </c>
      <c r="S72" s="94">
        <v>125</v>
      </c>
      <c r="T72" s="94">
        <v>100</v>
      </c>
      <c r="U72" s="94">
        <v>500</v>
      </c>
      <c r="V72" s="94">
        <v>0</v>
      </c>
      <c r="W72" s="27"/>
      <c r="X72" s="27"/>
      <c r="Y72" s="27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9"/>
      <c r="AQ72" s="30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</row>
    <row r="73" spans="1:60" ht="59.25" customHeight="1" x14ac:dyDescent="0.2">
      <c r="A73" s="20"/>
      <c r="B73" s="96" t="s">
        <v>262</v>
      </c>
      <c r="C73" s="168" t="s">
        <v>327</v>
      </c>
      <c r="D73" s="169"/>
      <c r="E73" s="169"/>
      <c r="F73" s="170"/>
      <c r="G73" s="82"/>
      <c r="H73" s="133"/>
      <c r="I73" s="130" t="s">
        <v>589</v>
      </c>
      <c r="J73" s="94">
        <f t="shared" si="2"/>
        <v>1780</v>
      </c>
      <c r="K73" s="94">
        <v>0</v>
      </c>
      <c r="L73" s="94">
        <v>0</v>
      </c>
      <c r="M73" s="94">
        <v>0</v>
      </c>
      <c r="N73" s="94">
        <v>0</v>
      </c>
      <c r="O73" s="94">
        <v>30</v>
      </c>
      <c r="P73" s="94">
        <v>250</v>
      </c>
      <c r="Q73" s="94">
        <v>250</v>
      </c>
      <c r="R73" s="94">
        <v>250</v>
      </c>
      <c r="S73" s="94">
        <v>250</v>
      </c>
      <c r="T73" s="94">
        <v>250</v>
      </c>
      <c r="U73" s="94">
        <v>250</v>
      </c>
      <c r="V73" s="94">
        <v>250</v>
      </c>
      <c r="W73" s="27"/>
      <c r="X73" s="27"/>
      <c r="Y73" s="27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9"/>
      <c r="AQ73" s="30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</row>
    <row r="74" spans="1:60" ht="59.25" customHeight="1" x14ac:dyDescent="0.2">
      <c r="A74" s="20"/>
      <c r="B74" s="96" t="s">
        <v>263</v>
      </c>
      <c r="C74" s="168" t="s">
        <v>328</v>
      </c>
      <c r="D74" s="169"/>
      <c r="E74" s="169"/>
      <c r="F74" s="170"/>
      <c r="G74" s="82"/>
      <c r="H74" s="133"/>
      <c r="I74" s="130" t="s">
        <v>589</v>
      </c>
      <c r="J74" s="94">
        <f t="shared" si="2"/>
        <v>8700</v>
      </c>
      <c r="K74" s="94">
        <v>0</v>
      </c>
      <c r="L74" s="94">
        <v>0</v>
      </c>
      <c r="M74" s="94">
        <v>850</v>
      </c>
      <c r="N74" s="94">
        <v>1950</v>
      </c>
      <c r="O74" s="94">
        <v>1000</v>
      </c>
      <c r="P74" s="94">
        <v>1450</v>
      </c>
      <c r="Q74" s="94">
        <v>350</v>
      </c>
      <c r="R74" s="94">
        <v>350</v>
      </c>
      <c r="S74" s="94">
        <v>400</v>
      </c>
      <c r="T74" s="94">
        <v>1000</v>
      </c>
      <c r="U74" s="94">
        <v>350</v>
      </c>
      <c r="V74" s="94">
        <v>1000</v>
      </c>
      <c r="W74" s="27"/>
      <c r="X74" s="27"/>
      <c r="Y74" s="27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9"/>
      <c r="AQ74" s="30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</row>
    <row r="75" spans="1:60" ht="59.25" customHeight="1" x14ac:dyDescent="0.2">
      <c r="A75" s="20"/>
      <c r="B75" s="96" t="s">
        <v>264</v>
      </c>
      <c r="C75" s="168" t="s">
        <v>329</v>
      </c>
      <c r="D75" s="169"/>
      <c r="E75" s="169"/>
      <c r="F75" s="170"/>
      <c r="G75" s="82"/>
      <c r="H75" s="133"/>
      <c r="I75" s="130" t="s">
        <v>589</v>
      </c>
      <c r="J75" s="94">
        <f t="shared" si="2"/>
        <v>41795</v>
      </c>
      <c r="K75" s="94">
        <v>0</v>
      </c>
      <c r="L75" s="94">
        <v>6164.47</v>
      </c>
      <c r="M75" s="94">
        <v>6900</v>
      </c>
      <c r="N75" s="94">
        <v>4000</v>
      </c>
      <c r="O75" s="94">
        <v>3150</v>
      </c>
      <c r="P75" s="94">
        <v>4835</v>
      </c>
      <c r="Q75" s="94">
        <v>2000</v>
      </c>
      <c r="R75" s="94">
        <v>3500</v>
      </c>
      <c r="S75" s="94">
        <v>2400</v>
      </c>
      <c r="T75" s="94">
        <v>3500</v>
      </c>
      <c r="U75" s="94">
        <v>2205</v>
      </c>
      <c r="V75" s="94">
        <v>3140.53</v>
      </c>
      <c r="W75" s="27"/>
      <c r="X75" s="27"/>
      <c r="Y75" s="27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9"/>
      <c r="AQ75" s="30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</row>
    <row r="76" spans="1:60" ht="59.25" customHeight="1" x14ac:dyDescent="0.2">
      <c r="A76" s="20"/>
      <c r="B76" s="96" t="s">
        <v>507</v>
      </c>
      <c r="C76" s="168" t="s">
        <v>551</v>
      </c>
      <c r="D76" s="169"/>
      <c r="E76" s="169"/>
      <c r="F76" s="170"/>
      <c r="G76" s="82"/>
      <c r="H76" s="133"/>
      <c r="I76" s="130" t="s">
        <v>589</v>
      </c>
      <c r="J76" s="94">
        <f t="shared" si="2"/>
        <v>27065</v>
      </c>
      <c r="K76" s="94">
        <v>0</v>
      </c>
      <c r="L76" s="94">
        <v>0</v>
      </c>
      <c r="M76" s="94">
        <v>0</v>
      </c>
      <c r="N76" s="94">
        <v>6766.25</v>
      </c>
      <c r="O76" s="94">
        <v>0</v>
      </c>
      <c r="P76" s="94">
        <v>0</v>
      </c>
      <c r="Q76" s="94">
        <v>6766.25</v>
      </c>
      <c r="R76" s="94">
        <v>0</v>
      </c>
      <c r="S76" s="94">
        <v>0</v>
      </c>
      <c r="T76" s="94">
        <v>6766.25</v>
      </c>
      <c r="U76" s="94">
        <v>0</v>
      </c>
      <c r="V76" s="94">
        <v>6766.25</v>
      </c>
      <c r="W76" s="27"/>
      <c r="X76" s="27"/>
      <c r="Y76" s="2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9"/>
      <c r="AQ76" s="30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</row>
    <row r="77" spans="1:60" ht="59.25" customHeight="1" x14ac:dyDescent="0.2">
      <c r="A77" s="20"/>
      <c r="B77" s="96" t="s">
        <v>265</v>
      </c>
      <c r="C77" s="168" t="s">
        <v>330</v>
      </c>
      <c r="D77" s="169"/>
      <c r="E77" s="169"/>
      <c r="F77" s="170"/>
      <c r="G77" s="82"/>
      <c r="H77" s="133"/>
      <c r="I77" s="130" t="s">
        <v>589</v>
      </c>
      <c r="J77" s="94">
        <f t="shared" si="2"/>
        <v>27080</v>
      </c>
      <c r="K77" s="94">
        <v>0</v>
      </c>
      <c r="L77" s="94">
        <v>0</v>
      </c>
      <c r="M77" s="94">
        <v>0</v>
      </c>
      <c r="N77" s="94">
        <v>2080</v>
      </c>
      <c r="O77" s="94">
        <v>5000</v>
      </c>
      <c r="P77" s="94">
        <v>5000</v>
      </c>
      <c r="Q77" s="94">
        <v>6050</v>
      </c>
      <c r="R77" s="94">
        <v>3000</v>
      </c>
      <c r="S77" s="94">
        <v>2000</v>
      </c>
      <c r="T77" s="94">
        <v>2000</v>
      </c>
      <c r="U77" s="94">
        <v>1950</v>
      </c>
      <c r="V77" s="94">
        <v>0</v>
      </c>
      <c r="W77" s="27"/>
      <c r="X77" s="27"/>
      <c r="Y77" s="27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  <c r="AQ77" s="30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</row>
    <row r="78" spans="1:60" ht="59.25" customHeight="1" x14ac:dyDescent="0.2">
      <c r="A78" s="20"/>
      <c r="B78" s="96" t="s">
        <v>508</v>
      </c>
      <c r="C78" s="168" t="s">
        <v>552</v>
      </c>
      <c r="D78" s="169"/>
      <c r="E78" s="169"/>
      <c r="F78" s="170"/>
      <c r="G78" s="82"/>
      <c r="H78" s="133"/>
      <c r="I78" s="130" t="s">
        <v>589</v>
      </c>
      <c r="J78" s="94">
        <f t="shared" si="2"/>
        <v>76500</v>
      </c>
      <c r="K78" s="94">
        <v>6375</v>
      </c>
      <c r="L78" s="94">
        <v>6375</v>
      </c>
      <c r="M78" s="94">
        <v>6375</v>
      </c>
      <c r="N78" s="94">
        <v>6375</v>
      </c>
      <c r="O78" s="94">
        <v>6375</v>
      </c>
      <c r="P78" s="94">
        <v>6375</v>
      </c>
      <c r="Q78" s="94">
        <v>6375</v>
      </c>
      <c r="R78" s="94">
        <v>6375</v>
      </c>
      <c r="S78" s="94">
        <v>6375</v>
      </c>
      <c r="T78" s="94">
        <v>6375</v>
      </c>
      <c r="U78" s="94">
        <v>6375</v>
      </c>
      <c r="V78" s="94">
        <v>6375</v>
      </c>
      <c r="W78" s="27"/>
      <c r="X78" s="27"/>
      <c r="Y78" s="27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  <c r="AQ78" s="30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  <row r="79" spans="1:60" ht="59.25" customHeight="1" x14ac:dyDescent="0.2">
      <c r="A79" s="20"/>
      <c r="B79" s="96" t="s">
        <v>509</v>
      </c>
      <c r="C79" s="168" t="s">
        <v>553</v>
      </c>
      <c r="D79" s="169"/>
      <c r="E79" s="169"/>
      <c r="F79" s="170"/>
      <c r="G79" s="82"/>
      <c r="H79" s="133" t="s">
        <v>469</v>
      </c>
      <c r="I79" s="130" t="s">
        <v>590</v>
      </c>
      <c r="J79" s="94">
        <f t="shared" si="2"/>
        <v>100000</v>
      </c>
      <c r="K79" s="94">
        <v>0</v>
      </c>
      <c r="L79" s="94">
        <v>0</v>
      </c>
      <c r="M79" s="94">
        <v>22900</v>
      </c>
      <c r="N79" s="94">
        <v>60500</v>
      </c>
      <c r="O79" s="94">
        <v>16600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27"/>
      <c r="X79" s="27"/>
      <c r="Y79" s="27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  <c r="AQ79" s="30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</row>
    <row r="80" spans="1:60" ht="59.25" customHeight="1" x14ac:dyDescent="0.2">
      <c r="A80" s="20"/>
      <c r="B80" s="96" t="s">
        <v>510</v>
      </c>
      <c r="C80" s="168" t="s">
        <v>554</v>
      </c>
      <c r="D80" s="169"/>
      <c r="E80" s="169"/>
      <c r="F80" s="170"/>
      <c r="G80" s="82"/>
      <c r="H80" s="133" t="s">
        <v>471</v>
      </c>
      <c r="I80" s="130" t="s">
        <v>590</v>
      </c>
      <c r="J80" s="94">
        <f t="shared" si="2"/>
        <v>100000</v>
      </c>
      <c r="K80" s="94">
        <v>0</v>
      </c>
      <c r="L80" s="94">
        <v>0</v>
      </c>
      <c r="M80" s="94">
        <v>14550</v>
      </c>
      <c r="N80" s="94">
        <v>69550</v>
      </c>
      <c r="O80" s="94">
        <v>15900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27"/>
      <c r="X80" s="27"/>
      <c r="Y80" s="27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9"/>
      <c r="AQ80" s="30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</row>
    <row r="81" spans="1:60" ht="59.25" customHeight="1" x14ac:dyDescent="0.2">
      <c r="A81" s="20"/>
      <c r="B81" s="96" t="s">
        <v>511</v>
      </c>
      <c r="C81" s="168" t="s">
        <v>555</v>
      </c>
      <c r="D81" s="169"/>
      <c r="E81" s="169"/>
      <c r="F81" s="170"/>
      <c r="G81" s="82"/>
      <c r="H81" s="133" t="s">
        <v>469</v>
      </c>
      <c r="I81" s="130" t="s">
        <v>590</v>
      </c>
      <c r="J81" s="94">
        <f t="shared" si="2"/>
        <v>10000</v>
      </c>
      <c r="K81" s="94">
        <v>0</v>
      </c>
      <c r="L81" s="94">
        <v>0</v>
      </c>
      <c r="M81" s="94">
        <v>10000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27"/>
      <c r="X81" s="27"/>
      <c r="Y81" s="27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9"/>
      <c r="AQ81" s="30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</row>
    <row r="82" spans="1:60" ht="59.25" customHeight="1" x14ac:dyDescent="0.2">
      <c r="A82" s="20"/>
      <c r="B82" s="96" t="s">
        <v>512</v>
      </c>
      <c r="C82" s="168" t="s">
        <v>556</v>
      </c>
      <c r="D82" s="169"/>
      <c r="E82" s="169"/>
      <c r="F82" s="170"/>
      <c r="G82" s="82"/>
      <c r="H82" s="133" t="s">
        <v>469</v>
      </c>
      <c r="I82" s="130" t="s">
        <v>590</v>
      </c>
      <c r="J82" s="94">
        <f t="shared" si="2"/>
        <v>230000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230000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27"/>
      <c r="X82" s="27"/>
      <c r="Y82" s="27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9"/>
      <c r="AQ82" s="30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</row>
    <row r="83" spans="1:60" ht="59.25" customHeight="1" x14ac:dyDescent="0.2">
      <c r="A83" s="20"/>
      <c r="B83" s="96" t="s">
        <v>513</v>
      </c>
      <c r="C83" s="168" t="s">
        <v>557</v>
      </c>
      <c r="D83" s="169"/>
      <c r="E83" s="169"/>
      <c r="F83" s="170"/>
      <c r="G83" s="82"/>
      <c r="H83" s="133" t="s">
        <v>471</v>
      </c>
      <c r="I83" s="130" t="s">
        <v>590</v>
      </c>
      <c r="J83" s="94">
        <f t="shared" si="2"/>
        <v>200000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200000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27"/>
      <c r="X83" s="27"/>
      <c r="Y83" s="27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9"/>
      <c r="AQ83" s="30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</row>
    <row r="84" spans="1:60" ht="59.25" customHeight="1" x14ac:dyDescent="0.2">
      <c r="A84" s="20"/>
      <c r="B84" s="96" t="s">
        <v>681</v>
      </c>
      <c r="C84" s="168" t="s">
        <v>709</v>
      </c>
      <c r="D84" s="169"/>
      <c r="E84" s="169"/>
      <c r="F84" s="170"/>
      <c r="G84" s="82"/>
      <c r="H84" s="133" t="s">
        <v>703</v>
      </c>
      <c r="I84" s="130" t="s">
        <v>590</v>
      </c>
      <c r="J84" s="94">
        <f t="shared" si="2"/>
        <v>15000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15000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27"/>
      <c r="X84" s="27"/>
      <c r="Y84" s="27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9"/>
      <c r="AQ84" s="30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</row>
    <row r="85" spans="1:60" ht="59.25" customHeight="1" x14ac:dyDescent="0.2">
      <c r="A85" s="20"/>
      <c r="B85" s="96" t="s">
        <v>682</v>
      </c>
      <c r="C85" s="168" t="s">
        <v>710</v>
      </c>
      <c r="D85" s="169"/>
      <c r="E85" s="169"/>
      <c r="F85" s="170"/>
      <c r="G85" s="82"/>
      <c r="H85" s="133" t="s">
        <v>704</v>
      </c>
      <c r="I85" s="130" t="s">
        <v>590</v>
      </c>
      <c r="J85" s="94">
        <f t="shared" si="2"/>
        <v>10000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10000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27"/>
      <c r="X85" s="27"/>
      <c r="Y85" s="27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9"/>
      <c r="AQ85" s="30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</row>
    <row r="86" spans="1:60" ht="59.25" customHeight="1" x14ac:dyDescent="0.2">
      <c r="A86" s="20"/>
      <c r="B86" s="96" t="s">
        <v>683</v>
      </c>
      <c r="C86" s="168" t="s">
        <v>711</v>
      </c>
      <c r="D86" s="169"/>
      <c r="E86" s="169"/>
      <c r="F86" s="170"/>
      <c r="G86" s="82"/>
      <c r="H86" s="133" t="s">
        <v>703</v>
      </c>
      <c r="I86" s="130" t="s">
        <v>590</v>
      </c>
      <c r="J86" s="94">
        <f t="shared" si="2"/>
        <v>61000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61000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27"/>
      <c r="X86" s="27"/>
      <c r="Y86" s="27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  <c r="AQ86" s="30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</row>
    <row r="87" spans="1:60" ht="59.25" customHeight="1" x14ac:dyDescent="0.2">
      <c r="A87" s="20"/>
      <c r="B87" s="96" t="s">
        <v>684</v>
      </c>
      <c r="C87" s="168" t="s">
        <v>712</v>
      </c>
      <c r="D87" s="169"/>
      <c r="E87" s="169"/>
      <c r="F87" s="170"/>
      <c r="G87" s="82"/>
      <c r="H87" s="133" t="s">
        <v>704</v>
      </c>
      <c r="I87" s="130" t="s">
        <v>590</v>
      </c>
      <c r="J87" s="94">
        <f t="shared" si="2"/>
        <v>25000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25000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27"/>
      <c r="X87" s="27"/>
      <c r="Y87" s="27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9"/>
      <c r="AQ87" s="30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ht="59.25" customHeight="1" x14ac:dyDescent="0.2">
      <c r="A88" s="20"/>
      <c r="B88" s="96" t="s">
        <v>685</v>
      </c>
      <c r="C88" s="168" t="s">
        <v>713</v>
      </c>
      <c r="D88" s="169"/>
      <c r="E88" s="169"/>
      <c r="F88" s="170"/>
      <c r="G88" s="82"/>
      <c r="H88" s="133" t="s">
        <v>672</v>
      </c>
      <c r="I88" s="130" t="s">
        <v>590</v>
      </c>
      <c r="J88" s="94">
        <f t="shared" si="2"/>
        <v>30600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30600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27"/>
      <c r="X88" s="27"/>
      <c r="Y88" s="27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9"/>
      <c r="AQ88" s="30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</row>
    <row r="89" spans="1:60" ht="59.25" customHeight="1" x14ac:dyDescent="0.2">
      <c r="A89" s="20"/>
      <c r="B89" s="96" t="s">
        <v>686</v>
      </c>
      <c r="C89" s="168" t="s">
        <v>714</v>
      </c>
      <c r="D89" s="169"/>
      <c r="E89" s="169"/>
      <c r="F89" s="170"/>
      <c r="G89" s="82"/>
      <c r="H89" s="133" t="s">
        <v>672</v>
      </c>
      <c r="I89" s="130" t="s">
        <v>590</v>
      </c>
      <c r="J89" s="94">
        <f t="shared" si="2"/>
        <v>60600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60600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27"/>
      <c r="X89" s="27"/>
      <c r="Y89" s="27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9"/>
      <c r="AQ89" s="30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</row>
    <row r="90" spans="1:60" ht="59.25" customHeight="1" x14ac:dyDescent="0.2">
      <c r="A90" s="20"/>
      <c r="B90" s="96" t="s">
        <v>514</v>
      </c>
      <c r="C90" s="168" t="s">
        <v>558</v>
      </c>
      <c r="D90" s="169"/>
      <c r="E90" s="169"/>
      <c r="F90" s="170"/>
      <c r="G90" s="82"/>
      <c r="H90" s="133" t="s">
        <v>444</v>
      </c>
      <c r="I90" s="130" t="s">
        <v>590</v>
      </c>
      <c r="J90" s="94">
        <f t="shared" si="2"/>
        <v>92000</v>
      </c>
      <c r="K90" s="94">
        <v>0</v>
      </c>
      <c r="L90" s="94">
        <v>0</v>
      </c>
      <c r="M90" s="94">
        <v>0</v>
      </c>
      <c r="N90" s="94">
        <v>0</v>
      </c>
      <c r="O90" s="94">
        <v>92000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27"/>
      <c r="X90" s="27"/>
      <c r="Y90" s="27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9"/>
      <c r="AQ90" s="30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</row>
    <row r="91" spans="1:60" ht="59.25" customHeight="1" x14ac:dyDescent="0.2">
      <c r="A91" s="20"/>
      <c r="B91" s="96" t="s">
        <v>515</v>
      </c>
      <c r="C91" s="168" t="s">
        <v>559</v>
      </c>
      <c r="D91" s="169"/>
      <c r="E91" s="169"/>
      <c r="F91" s="170"/>
      <c r="G91" s="82"/>
      <c r="H91" s="133" t="s">
        <v>444</v>
      </c>
      <c r="I91" s="130" t="s">
        <v>590</v>
      </c>
      <c r="J91" s="94">
        <f t="shared" si="2"/>
        <v>290000</v>
      </c>
      <c r="K91" s="94">
        <v>0</v>
      </c>
      <c r="L91" s="94">
        <v>0</v>
      </c>
      <c r="M91" s="94">
        <v>0</v>
      </c>
      <c r="N91" s="94">
        <v>0</v>
      </c>
      <c r="O91" s="94">
        <v>290000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27"/>
      <c r="X91" s="27"/>
      <c r="Y91" s="27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9"/>
      <c r="AQ91" s="30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</row>
    <row r="92" spans="1:60" ht="59.25" customHeight="1" x14ac:dyDescent="0.2">
      <c r="A92" s="20"/>
      <c r="B92" s="96" t="s">
        <v>687</v>
      </c>
      <c r="C92" s="168" t="s">
        <v>715</v>
      </c>
      <c r="D92" s="169"/>
      <c r="E92" s="169"/>
      <c r="F92" s="170"/>
      <c r="G92" s="82"/>
      <c r="H92" s="133" t="s">
        <v>705</v>
      </c>
      <c r="I92" s="130" t="s">
        <v>590</v>
      </c>
      <c r="J92" s="94">
        <f t="shared" si="2"/>
        <v>25000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25000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27"/>
      <c r="X92" s="27"/>
      <c r="Y92" s="27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9"/>
      <c r="AQ92" s="30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</row>
    <row r="93" spans="1:60" ht="59.25" customHeight="1" x14ac:dyDescent="0.2">
      <c r="A93" s="20"/>
      <c r="B93" s="96" t="s">
        <v>688</v>
      </c>
      <c r="C93" s="168" t="s">
        <v>716</v>
      </c>
      <c r="D93" s="169"/>
      <c r="E93" s="169"/>
      <c r="F93" s="170"/>
      <c r="G93" s="82"/>
      <c r="H93" s="133" t="s">
        <v>705</v>
      </c>
      <c r="I93" s="130" t="s">
        <v>590</v>
      </c>
      <c r="J93" s="94">
        <f t="shared" ref="J93:J156" si="3">K93+L93+M93+N93+O93+P93+Q93+R93+S93+T93+U93+V93</f>
        <v>25000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25000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27"/>
      <c r="X93" s="27"/>
      <c r="Y93" s="27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9"/>
      <c r="AQ93" s="30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</row>
    <row r="94" spans="1:60" ht="59.25" customHeight="1" x14ac:dyDescent="0.2">
      <c r="A94" s="20"/>
      <c r="B94" s="96" t="s">
        <v>516</v>
      </c>
      <c r="C94" s="168" t="s">
        <v>560</v>
      </c>
      <c r="D94" s="169"/>
      <c r="E94" s="169"/>
      <c r="F94" s="170"/>
      <c r="G94" s="82"/>
      <c r="H94" s="133" t="s">
        <v>477</v>
      </c>
      <c r="I94" s="130" t="s">
        <v>590</v>
      </c>
      <c r="J94" s="94">
        <f t="shared" si="3"/>
        <v>50000</v>
      </c>
      <c r="K94" s="94">
        <v>0</v>
      </c>
      <c r="L94" s="94">
        <v>0</v>
      </c>
      <c r="M94" s="94">
        <v>0</v>
      </c>
      <c r="N94" s="94">
        <v>0</v>
      </c>
      <c r="O94" s="94">
        <v>50000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27"/>
      <c r="X94" s="27"/>
      <c r="Y94" s="27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9"/>
      <c r="AQ94" s="30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</row>
    <row r="95" spans="1:60" ht="59.25" customHeight="1" x14ac:dyDescent="0.2">
      <c r="A95" s="20"/>
      <c r="B95" s="96" t="s">
        <v>517</v>
      </c>
      <c r="C95" s="168" t="s">
        <v>561</v>
      </c>
      <c r="D95" s="169"/>
      <c r="E95" s="169"/>
      <c r="F95" s="170"/>
      <c r="G95" s="82"/>
      <c r="H95" s="133" t="s">
        <v>479</v>
      </c>
      <c r="I95" s="130" t="s">
        <v>590</v>
      </c>
      <c r="J95" s="94">
        <f t="shared" si="3"/>
        <v>75000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75000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27"/>
      <c r="X95" s="27"/>
      <c r="Y95" s="27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9"/>
      <c r="AQ95" s="30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</row>
    <row r="96" spans="1:60" ht="59.25" customHeight="1" x14ac:dyDescent="0.2">
      <c r="A96" s="20"/>
      <c r="B96" s="96" t="s">
        <v>518</v>
      </c>
      <c r="C96" s="168" t="s">
        <v>562</v>
      </c>
      <c r="D96" s="169"/>
      <c r="E96" s="169"/>
      <c r="F96" s="170"/>
      <c r="G96" s="82"/>
      <c r="H96" s="133" t="s">
        <v>477</v>
      </c>
      <c r="I96" s="130" t="s">
        <v>590</v>
      </c>
      <c r="J96" s="94">
        <f t="shared" si="3"/>
        <v>30000</v>
      </c>
      <c r="K96" s="94">
        <v>0</v>
      </c>
      <c r="L96" s="94">
        <v>0</v>
      </c>
      <c r="M96" s="94">
        <v>0</v>
      </c>
      <c r="N96" s="94">
        <v>0</v>
      </c>
      <c r="O96" s="94">
        <v>30000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27"/>
      <c r="X96" s="27"/>
      <c r="Y96" s="27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  <c r="AQ96" s="30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</row>
    <row r="97" spans="1:60" ht="59.25" customHeight="1" x14ac:dyDescent="0.2">
      <c r="A97" s="20"/>
      <c r="B97" s="96" t="s">
        <v>519</v>
      </c>
      <c r="C97" s="168" t="s">
        <v>563</v>
      </c>
      <c r="D97" s="169"/>
      <c r="E97" s="169"/>
      <c r="F97" s="170"/>
      <c r="G97" s="82"/>
      <c r="H97" s="133" t="s">
        <v>479</v>
      </c>
      <c r="I97" s="130" t="s">
        <v>590</v>
      </c>
      <c r="J97" s="94">
        <f t="shared" si="3"/>
        <v>35000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35000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27"/>
      <c r="X97" s="27"/>
      <c r="Y97" s="27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9"/>
      <c r="AQ97" s="30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</row>
    <row r="98" spans="1:60" ht="59.25" customHeight="1" x14ac:dyDescent="0.2">
      <c r="A98" s="20"/>
      <c r="B98" s="96" t="s">
        <v>520</v>
      </c>
      <c r="C98" s="168" t="s">
        <v>564</v>
      </c>
      <c r="D98" s="169"/>
      <c r="E98" s="169"/>
      <c r="F98" s="170"/>
      <c r="G98" s="82"/>
      <c r="H98" s="133" t="s">
        <v>477</v>
      </c>
      <c r="I98" s="130" t="s">
        <v>590</v>
      </c>
      <c r="J98" s="94">
        <f t="shared" si="3"/>
        <v>100000</v>
      </c>
      <c r="K98" s="94">
        <v>0</v>
      </c>
      <c r="L98" s="94">
        <v>0</v>
      </c>
      <c r="M98" s="94">
        <v>0</v>
      </c>
      <c r="N98" s="94">
        <v>0</v>
      </c>
      <c r="O98" s="94">
        <v>100000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27"/>
      <c r="X98" s="27"/>
      <c r="Y98" s="27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9"/>
      <c r="AQ98" s="30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</row>
    <row r="99" spans="1:60" ht="59.25" customHeight="1" x14ac:dyDescent="0.2">
      <c r="A99" s="20"/>
      <c r="B99" s="96" t="s">
        <v>603</v>
      </c>
      <c r="C99" s="168" t="s">
        <v>609</v>
      </c>
      <c r="D99" s="169"/>
      <c r="E99" s="169"/>
      <c r="F99" s="170"/>
      <c r="G99" s="82"/>
      <c r="H99" s="133" t="s">
        <v>479</v>
      </c>
      <c r="I99" s="130" t="s">
        <v>590</v>
      </c>
      <c r="J99" s="94">
        <f t="shared" si="3"/>
        <v>115000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115000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27"/>
      <c r="X99" s="27"/>
      <c r="Y99" s="27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9"/>
      <c r="AQ99" s="30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</row>
    <row r="100" spans="1:60" ht="59.25" customHeight="1" x14ac:dyDescent="0.2">
      <c r="A100" s="20"/>
      <c r="B100" s="96" t="s">
        <v>521</v>
      </c>
      <c r="C100" s="168" t="s">
        <v>565</v>
      </c>
      <c r="D100" s="169"/>
      <c r="E100" s="169"/>
      <c r="F100" s="170"/>
      <c r="G100" s="82"/>
      <c r="H100" s="133" t="s">
        <v>485</v>
      </c>
      <c r="I100" s="130" t="s">
        <v>590</v>
      </c>
      <c r="J100" s="94">
        <f t="shared" si="3"/>
        <v>100000</v>
      </c>
      <c r="K100" s="94">
        <v>0</v>
      </c>
      <c r="L100" s="94">
        <v>10000</v>
      </c>
      <c r="M100" s="94">
        <v>20000</v>
      </c>
      <c r="N100" s="94">
        <v>30000</v>
      </c>
      <c r="O100" s="94">
        <v>40000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27"/>
      <c r="X100" s="27"/>
      <c r="Y100" s="27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9"/>
      <c r="AQ100" s="30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</row>
    <row r="101" spans="1:60" ht="59.25" customHeight="1" x14ac:dyDescent="0.2">
      <c r="A101" s="20"/>
      <c r="B101" s="96" t="s">
        <v>522</v>
      </c>
      <c r="C101" s="168" t="s">
        <v>566</v>
      </c>
      <c r="D101" s="169"/>
      <c r="E101" s="169"/>
      <c r="F101" s="170"/>
      <c r="G101" s="82"/>
      <c r="H101" s="133" t="s">
        <v>485</v>
      </c>
      <c r="I101" s="130" t="s">
        <v>590</v>
      </c>
      <c r="J101" s="94">
        <f t="shared" si="3"/>
        <v>99000</v>
      </c>
      <c r="K101" s="94">
        <v>0</v>
      </c>
      <c r="L101" s="94">
        <v>9000</v>
      </c>
      <c r="M101" s="94">
        <v>30000</v>
      </c>
      <c r="N101" s="94">
        <v>30000</v>
      </c>
      <c r="O101" s="94">
        <v>30000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27"/>
      <c r="X101" s="27"/>
      <c r="Y101" s="27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9"/>
      <c r="AQ101" s="30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</row>
    <row r="102" spans="1:60" ht="59.25" customHeight="1" x14ac:dyDescent="0.2">
      <c r="A102" s="20"/>
      <c r="B102" s="96" t="s">
        <v>523</v>
      </c>
      <c r="C102" s="168" t="s">
        <v>567</v>
      </c>
      <c r="D102" s="169"/>
      <c r="E102" s="169"/>
      <c r="F102" s="170"/>
      <c r="G102" s="82"/>
      <c r="H102" s="133" t="s">
        <v>485</v>
      </c>
      <c r="I102" s="130" t="s">
        <v>590</v>
      </c>
      <c r="J102" s="94">
        <f t="shared" si="3"/>
        <v>100000</v>
      </c>
      <c r="K102" s="94">
        <v>0</v>
      </c>
      <c r="L102" s="94">
        <v>0</v>
      </c>
      <c r="M102" s="94">
        <v>90000</v>
      </c>
      <c r="N102" s="94">
        <v>10000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27"/>
      <c r="X102" s="27"/>
      <c r="Y102" s="27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9"/>
      <c r="AQ102" s="30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</row>
    <row r="103" spans="1:60" ht="59.25" customHeight="1" x14ac:dyDescent="0.2">
      <c r="A103" s="20"/>
      <c r="B103" s="96" t="s">
        <v>689</v>
      </c>
      <c r="C103" s="168" t="s">
        <v>717</v>
      </c>
      <c r="D103" s="169"/>
      <c r="E103" s="169"/>
      <c r="F103" s="170"/>
      <c r="G103" s="82"/>
      <c r="H103" s="133" t="s">
        <v>706</v>
      </c>
      <c r="I103" s="130" t="s">
        <v>590</v>
      </c>
      <c r="J103" s="94">
        <f t="shared" si="3"/>
        <v>40750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40750</v>
      </c>
      <c r="S103" s="94">
        <v>0</v>
      </c>
      <c r="T103" s="94">
        <v>0</v>
      </c>
      <c r="U103" s="94">
        <v>0</v>
      </c>
      <c r="V103" s="94">
        <v>0</v>
      </c>
      <c r="W103" s="27"/>
      <c r="X103" s="27"/>
      <c r="Y103" s="27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  <c r="AQ103" s="30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</row>
    <row r="104" spans="1:60" ht="59.25" customHeight="1" x14ac:dyDescent="0.2">
      <c r="A104" s="20"/>
      <c r="B104" s="96" t="s">
        <v>690</v>
      </c>
      <c r="C104" s="168" t="s">
        <v>718</v>
      </c>
      <c r="D104" s="169"/>
      <c r="E104" s="169"/>
      <c r="F104" s="170"/>
      <c r="G104" s="82"/>
      <c r="H104" s="133" t="s">
        <v>706</v>
      </c>
      <c r="I104" s="130" t="s">
        <v>590</v>
      </c>
      <c r="J104" s="94">
        <f t="shared" si="3"/>
        <v>70000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70000</v>
      </c>
      <c r="S104" s="94">
        <v>0</v>
      </c>
      <c r="T104" s="94">
        <v>0</v>
      </c>
      <c r="U104" s="94">
        <v>0</v>
      </c>
      <c r="V104" s="94">
        <v>0</v>
      </c>
      <c r="W104" s="27"/>
      <c r="X104" s="27"/>
      <c r="Y104" s="27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  <c r="AQ104" s="30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</row>
    <row r="105" spans="1:60" ht="48" customHeight="1" x14ac:dyDescent="0.2">
      <c r="A105" s="20"/>
      <c r="B105" s="96" t="s">
        <v>691</v>
      </c>
      <c r="C105" s="168" t="s">
        <v>719</v>
      </c>
      <c r="D105" s="169"/>
      <c r="E105" s="169"/>
      <c r="F105" s="170"/>
      <c r="G105" s="82"/>
      <c r="H105" s="133" t="s">
        <v>665</v>
      </c>
      <c r="I105" s="130" t="s">
        <v>590</v>
      </c>
      <c r="J105" s="94">
        <f t="shared" si="3"/>
        <v>50000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50000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27"/>
      <c r="X105" s="27"/>
      <c r="Y105" s="27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  <c r="AQ105" s="30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</row>
    <row r="106" spans="1:60" ht="48" customHeight="1" x14ac:dyDescent="0.2">
      <c r="A106" s="20"/>
      <c r="B106" s="96" t="s">
        <v>692</v>
      </c>
      <c r="C106" s="168" t="s">
        <v>720</v>
      </c>
      <c r="D106" s="169"/>
      <c r="E106" s="169"/>
      <c r="F106" s="170"/>
      <c r="G106" s="82"/>
      <c r="H106" s="133" t="s">
        <v>665</v>
      </c>
      <c r="I106" s="130" t="s">
        <v>590</v>
      </c>
      <c r="J106" s="94">
        <f t="shared" si="3"/>
        <v>250000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250000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27"/>
      <c r="X106" s="27"/>
      <c r="Y106" s="27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9"/>
      <c r="AQ106" s="30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</row>
    <row r="107" spans="1:60" ht="48.75" customHeight="1" x14ac:dyDescent="0.2">
      <c r="A107" s="20"/>
      <c r="B107" s="96" t="s">
        <v>524</v>
      </c>
      <c r="C107" s="168" t="s">
        <v>568</v>
      </c>
      <c r="D107" s="169"/>
      <c r="E107" s="169"/>
      <c r="F107" s="170"/>
      <c r="G107" s="82"/>
      <c r="H107" s="133" t="s">
        <v>446</v>
      </c>
      <c r="I107" s="130" t="s">
        <v>590</v>
      </c>
      <c r="J107" s="94">
        <f t="shared" si="3"/>
        <v>100000</v>
      </c>
      <c r="K107" s="94">
        <v>0</v>
      </c>
      <c r="L107" s="94">
        <v>0</v>
      </c>
      <c r="M107" s="94">
        <v>0</v>
      </c>
      <c r="N107" s="94">
        <v>0</v>
      </c>
      <c r="O107" s="94">
        <v>100000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27"/>
      <c r="X107" s="27"/>
      <c r="Y107" s="27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9"/>
      <c r="AQ107" s="30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</row>
    <row r="108" spans="1:60" ht="36.75" customHeight="1" x14ac:dyDescent="0.2">
      <c r="A108" s="20"/>
      <c r="B108" s="96" t="s">
        <v>525</v>
      </c>
      <c r="C108" s="168" t="s">
        <v>569</v>
      </c>
      <c r="D108" s="169"/>
      <c r="E108" s="169"/>
      <c r="F108" s="170"/>
      <c r="G108" s="82"/>
      <c r="H108" s="133" t="s">
        <v>446</v>
      </c>
      <c r="I108" s="130" t="s">
        <v>590</v>
      </c>
      <c r="J108" s="94">
        <f t="shared" si="3"/>
        <v>7000</v>
      </c>
      <c r="K108" s="94">
        <v>0</v>
      </c>
      <c r="L108" s="94">
        <v>0</v>
      </c>
      <c r="M108" s="94">
        <v>0</v>
      </c>
      <c r="N108" s="94">
        <v>0</v>
      </c>
      <c r="O108" s="94">
        <v>7000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27"/>
      <c r="X108" s="27"/>
      <c r="Y108" s="27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9"/>
      <c r="AQ108" s="30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</row>
    <row r="109" spans="1:60" ht="42.75" customHeight="1" x14ac:dyDescent="0.2">
      <c r="A109" s="20"/>
      <c r="B109" s="96" t="s">
        <v>526</v>
      </c>
      <c r="C109" s="168" t="s">
        <v>570</v>
      </c>
      <c r="D109" s="169"/>
      <c r="E109" s="169"/>
      <c r="F109" s="170"/>
      <c r="G109" s="82"/>
      <c r="H109" s="133" t="s">
        <v>446</v>
      </c>
      <c r="I109" s="130" t="s">
        <v>590</v>
      </c>
      <c r="J109" s="94">
        <f t="shared" si="3"/>
        <v>180000</v>
      </c>
      <c r="K109" s="94">
        <v>0</v>
      </c>
      <c r="L109" s="94">
        <v>0</v>
      </c>
      <c r="M109" s="94">
        <v>0</v>
      </c>
      <c r="N109" s="94">
        <v>0</v>
      </c>
      <c r="O109" s="94">
        <v>180000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27"/>
      <c r="X109" s="27"/>
      <c r="Y109" s="27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9"/>
      <c r="AQ109" s="30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</row>
    <row r="110" spans="1:60" ht="48" customHeight="1" x14ac:dyDescent="0.2">
      <c r="A110" s="20"/>
      <c r="B110" s="96" t="s">
        <v>693</v>
      </c>
      <c r="C110" s="168" t="s">
        <v>721</v>
      </c>
      <c r="D110" s="169"/>
      <c r="E110" s="169"/>
      <c r="F110" s="170"/>
      <c r="G110" s="82"/>
      <c r="H110" s="133" t="s">
        <v>707</v>
      </c>
      <c r="I110" s="130" t="s">
        <v>590</v>
      </c>
      <c r="J110" s="94">
        <f t="shared" si="3"/>
        <v>24100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24100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27"/>
      <c r="X110" s="27"/>
      <c r="Y110" s="27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9"/>
      <c r="AQ110" s="30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</row>
    <row r="111" spans="1:60" ht="82.5" customHeight="1" x14ac:dyDescent="0.2">
      <c r="A111" s="20"/>
      <c r="B111" s="96" t="s">
        <v>694</v>
      </c>
      <c r="C111" s="168" t="s">
        <v>722</v>
      </c>
      <c r="D111" s="169"/>
      <c r="E111" s="169"/>
      <c r="F111" s="170"/>
      <c r="G111" s="82"/>
      <c r="H111" s="133" t="s">
        <v>707</v>
      </c>
      <c r="I111" s="130" t="s">
        <v>590</v>
      </c>
      <c r="J111" s="94">
        <f t="shared" si="3"/>
        <v>50000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50000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27"/>
      <c r="X111" s="27"/>
      <c r="Y111" s="27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9"/>
      <c r="AQ111" s="30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</row>
    <row r="112" spans="1:60" ht="57.75" customHeight="1" x14ac:dyDescent="0.2">
      <c r="A112" s="20"/>
      <c r="B112" s="96" t="s">
        <v>527</v>
      </c>
      <c r="C112" s="168" t="s">
        <v>571</v>
      </c>
      <c r="D112" s="169"/>
      <c r="E112" s="169"/>
      <c r="F112" s="170"/>
      <c r="G112" s="82"/>
      <c r="H112" s="133" t="s">
        <v>448</v>
      </c>
      <c r="I112" s="130" t="s">
        <v>590</v>
      </c>
      <c r="J112" s="94">
        <f t="shared" si="3"/>
        <v>95000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95000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27"/>
      <c r="X112" s="27"/>
      <c r="Y112" s="27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9"/>
      <c r="AQ112" s="30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</row>
    <row r="113" spans="1:60" ht="49.5" customHeight="1" x14ac:dyDescent="0.2">
      <c r="A113" s="20"/>
      <c r="B113" s="96" t="s">
        <v>528</v>
      </c>
      <c r="C113" s="168" t="s">
        <v>572</v>
      </c>
      <c r="D113" s="169"/>
      <c r="E113" s="169"/>
      <c r="F113" s="170"/>
      <c r="G113" s="82"/>
      <c r="H113" s="133" t="s">
        <v>448</v>
      </c>
      <c r="I113" s="130" t="s">
        <v>590</v>
      </c>
      <c r="J113" s="94">
        <f t="shared" si="3"/>
        <v>15000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15000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27"/>
      <c r="X113" s="27"/>
      <c r="Y113" s="27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9"/>
      <c r="AQ113" s="30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</row>
    <row r="114" spans="1:60" ht="45" customHeight="1" x14ac:dyDescent="0.2">
      <c r="A114" s="20"/>
      <c r="B114" s="96" t="s">
        <v>529</v>
      </c>
      <c r="C114" s="168" t="s">
        <v>573</v>
      </c>
      <c r="D114" s="169"/>
      <c r="E114" s="169"/>
      <c r="F114" s="170"/>
      <c r="G114" s="82"/>
      <c r="H114" s="133" t="s">
        <v>448</v>
      </c>
      <c r="I114" s="130" t="s">
        <v>590</v>
      </c>
      <c r="J114" s="94">
        <f t="shared" si="3"/>
        <v>150000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150000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27"/>
      <c r="X114" s="27"/>
      <c r="Y114" s="27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9"/>
      <c r="AQ114" s="30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</row>
    <row r="115" spans="1:60" ht="58.5" customHeight="1" x14ac:dyDescent="0.2">
      <c r="A115" s="20"/>
      <c r="B115" s="96" t="s">
        <v>695</v>
      </c>
      <c r="C115" s="168" t="s">
        <v>723</v>
      </c>
      <c r="D115" s="169"/>
      <c r="E115" s="169"/>
      <c r="F115" s="170"/>
      <c r="G115" s="82"/>
      <c r="H115" s="133" t="s">
        <v>708</v>
      </c>
      <c r="I115" s="130" t="s">
        <v>590</v>
      </c>
      <c r="J115" s="94">
        <f t="shared" si="3"/>
        <v>11449.2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11449.2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27"/>
      <c r="X115" s="27"/>
      <c r="Y115" s="27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9"/>
      <c r="AQ115" s="30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</row>
    <row r="116" spans="1:60" ht="33" customHeight="1" x14ac:dyDescent="0.2">
      <c r="A116" s="20"/>
      <c r="B116" s="96" t="s">
        <v>696</v>
      </c>
      <c r="C116" s="168" t="s">
        <v>724</v>
      </c>
      <c r="D116" s="169"/>
      <c r="E116" s="169"/>
      <c r="F116" s="170"/>
      <c r="G116" s="82"/>
      <c r="H116" s="133" t="s">
        <v>708</v>
      </c>
      <c r="I116" s="130" t="s">
        <v>590</v>
      </c>
      <c r="J116" s="94">
        <f t="shared" si="3"/>
        <v>40000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40000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27"/>
      <c r="X116" s="27"/>
      <c r="Y116" s="27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9"/>
      <c r="AQ116" s="30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</row>
    <row r="117" spans="1:60" ht="50.25" customHeight="1" x14ac:dyDescent="0.2">
      <c r="A117" s="20"/>
      <c r="B117" s="96" t="s">
        <v>639</v>
      </c>
      <c r="C117" s="168" t="s">
        <v>643</v>
      </c>
      <c r="D117" s="169"/>
      <c r="E117" s="169"/>
      <c r="F117" s="170"/>
      <c r="G117" s="82"/>
      <c r="H117" s="133" t="s">
        <v>649</v>
      </c>
      <c r="I117" s="130" t="s">
        <v>590</v>
      </c>
      <c r="J117" s="94">
        <f t="shared" si="3"/>
        <v>111860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111860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27"/>
      <c r="X117" s="27"/>
      <c r="Y117" s="27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9"/>
      <c r="AQ117" s="30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</row>
    <row r="118" spans="1:60" ht="78" customHeight="1" x14ac:dyDescent="0.2">
      <c r="A118" s="20"/>
      <c r="B118" s="96" t="s">
        <v>640</v>
      </c>
      <c r="C118" s="168" t="s">
        <v>644</v>
      </c>
      <c r="D118" s="169"/>
      <c r="E118" s="169"/>
      <c r="F118" s="170"/>
      <c r="G118" s="82"/>
      <c r="H118" s="133" t="s">
        <v>649</v>
      </c>
      <c r="I118" s="130" t="s">
        <v>590</v>
      </c>
      <c r="J118" s="94">
        <f t="shared" si="3"/>
        <v>223720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223720</v>
      </c>
      <c r="R118" s="94">
        <v>0</v>
      </c>
      <c r="S118" s="94">
        <v>0</v>
      </c>
      <c r="T118" s="94">
        <v>0</v>
      </c>
      <c r="U118" s="94">
        <v>0</v>
      </c>
      <c r="V118" s="94">
        <v>0</v>
      </c>
      <c r="W118" s="27"/>
      <c r="X118" s="27"/>
      <c r="Y118" s="27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9"/>
      <c r="AQ118" s="30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</row>
    <row r="119" spans="1:60" ht="66.75" customHeight="1" x14ac:dyDescent="0.2">
      <c r="A119" s="20"/>
      <c r="B119" s="96" t="s">
        <v>697</v>
      </c>
      <c r="C119" s="168" t="s">
        <v>725</v>
      </c>
      <c r="D119" s="169"/>
      <c r="E119" s="169"/>
      <c r="F119" s="170"/>
      <c r="G119" s="82"/>
      <c r="H119" s="133" t="s">
        <v>668</v>
      </c>
      <c r="I119" s="130" t="s">
        <v>590</v>
      </c>
      <c r="J119" s="94">
        <f t="shared" si="3"/>
        <v>16500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16500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27"/>
      <c r="X119" s="27"/>
      <c r="Y119" s="27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9"/>
      <c r="AQ119" s="30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</row>
    <row r="120" spans="1:60" ht="47.25" customHeight="1" x14ac:dyDescent="0.2">
      <c r="A120" s="20"/>
      <c r="B120" s="96" t="s">
        <v>698</v>
      </c>
      <c r="C120" s="168" t="s">
        <v>726</v>
      </c>
      <c r="D120" s="169"/>
      <c r="E120" s="169"/>
      <c r="F120" s="170"/>
      <c r="G120" s="82"/>
      <c r="H120" s="133" t="s">
        <v>668</v>
      </c>
      <c r="I120" s="130" t="s">
        <v>590</v>
      </c>
      <c r="J120" s="94">
        <f t="shared" si="3"/>
        <v>31500</v>
      </c>
      <c r="K120" s="94">
        <v>0</v>
      </c>
      <c r="L120" s="94">
        <v>0</v>
      </c>
      <c r="M120" s="94">
        <v>0</v>
      </c>
      <c r="N120" s="94">
        <v>0</v>
      </c>
      <c r="O120" s="94">
        <v>0</v>
      </c>
      <c r="P120" s="94">
        <v>0</v>
      </c>
      <c r="Q120" s="94">
        <v>31500</v>
      </c>
      <c r="R120" s="94">
        <v>0</v>
      </c>
      <c r="S120" s="94">
        <v>0</v>
      </c>
      <c r="T120" s="94">
        <v>0</v>
      </c>
      <c r="U120" s="94">
        <v>0</v>
      </c>
      <c r="V120" s="94">
        <v>0</v>
      </c>
      <c r="W120" s="27"/>
      <c r="X120" s="27"/>
      <c r="Y120" s="27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9"/>
      <c r="AQ120" s="30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</row>
    <row r="121" spans="1:60" ht="105.75" customHeight="1" x14ac:dyDescent="0.2">
      <c r="A121" s="20"/>
      <c r="B121" s="96" t="s">
        <v>530</v>
      </c>
      <c r="C121" s="168" t="s">
        <v>574</v>
      </c>
      <c r="D121" s="169"/>
      <c r="E121" s="169"/>
      <c r="F121" s="170"/>
      <c r="G121" s="82"/>
      <c r="H121" s="133" t="s">
        <v>489</v>
      </c>
      <c r="I121" s="130" t="s">
        <v>590</v>
      </c>
      <c r="J121" s="94">
        <f t="shared" si="3"/>
        <v>60000</v>
      </c>
      <c r="K121" s="94">
        <v>0</v>
      </c>
      <c r="L121" s="94">
        <v>0</v>
      </c>
      <c r="M121" s="94">
        <v>60000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27"/>
      <c r="X121" s="27"/>
      <c r="Y121" s="27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9"/>
      <c r="AQ121" s="30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</row>
    <row r="122" spans="1:60" ht="71.25" customHeight="1" x14ac:dyDescent="0.2">
      <c r="A122" s="20"/>
      <c r="B122" s="96" t="s">
        <v>531</v>
      </c>
      <c r="C122" s="168" t="s">
        <v>575</v>
      </c>
      <c r="D122" s="169"/>
      <c r="E122" s="169"/>
      <c r="F122" s="170"/>
      <c r="G122" s="82"/>
      <c r="H122" s="133" t="s">
        <v>489</v>
      </c>
      <c r="I122" s="130" t="s">
        <v>590</v>
      </c>
      <c r="J122" s="94">
        <f t="shared" si="3"/>
        <v>200000</v>
      </c>
      <c r="K122" s="94">
        <v>0</v>
      </c>
      <c r="L122" s="94">
        <v>0</v>
      </c>
      <c r="M122" s="94">
        <v>200000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27"/>
      <c r="X122" s="27"/>
      <c r="Y122" s="27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9"/>
      <c r="AQ122" s="30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</row>
    <row r="123" spans="1:60" ht="36" customHeight="1" x14ac:dyDescent="0.2">
      <c r="A123" s="20"/>
      <c r="B123" s="96" t="s">
        <v>699</v>
      </c>
      <c r="C123" s="168" t="s">
        <v>727</v>
      </c>
      <c r="D123" s="169"/>
      <c r="E123" s="169"/>
      <c r="F123" s="170"/>
      <c r="G123" s="82"/>
      <c r="H123" s="133" t="s">
        <v>670</v>
      </c>
      <c r="I123" s="130" t="s">
        <v>590</v>
      </c>
      <c r="J123" s="94">
        <f t="shared" si="3"/>
        <v>10000</v>
      </c>
      <c r="K123" s="94">
        <v>0</v>
      </c>
      <c r="L123" s="94">
        <v>0</v>
      </c>
      <c r="M123" s="94">
        <v>0</v>
      </c>
      <c r="N123" s="94">
        <v>0</v>
      </c>
      <c r="O123" s="94">
        <v>10000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27"/>
      <c r="X123" s="27"/>
      <c r="Y123" s="27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9"/>
      <c r="AQ123" s="30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</row>
    <row r="124" spans="1:60" ht="68.25" customHeight="1" x14ac:dyDescent="0.2">
      <c r="A124" s="20"/>
      <c r="B124" s="96" t="s">
        <v>700</v>
      </c>
      <c r="C124" s="168" t="s">
        <v>728</v>
      </c>
      <c r="D124" s="169"/>
      <c r="E124" s="169"/>
      <c r="F124" s="170"/>
      <c r="G124" s="82"/>
      <c r="H124" s="133" t="s">
        <v>670</v>
      </c>
      <c r="I124" s="130" t="s">
        <v>590</v>
      </c>
      <c r="J124" s="94">
        <f t="shared" si="3"/>
        <v>15000</v>
      </c>
      <c r="K124" s="94">
        <v>0</v>
      </c>
      <c r="L124" s="94">
        <v>0</v>
      </c>
      <c r="M124" s="94">
        <v>0</v>
      </c>
      <c r="N124" s="94">
        <v>0</v>
      </c>
      <c r="O124" s="94">
        <v>15000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27"/>
      <c r="X124" s="27"/>
      <c r="Y124" s="27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9"/>
      <c r="AQ124" s="30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</row>
    <row r="125" spans="1:60" ht="71.25" customHeight="1" x14ac:dyDescent="0.2">
      <c r="A125" s="20"/>
      <c r="B125" s="96" t="s">
        <v>604</v>
      </c>
      <c r="C125" s="168" t="s">
        <v>610</v>
      </c>
      <c r="D125" s="169"/>
      <c r="E125" s="169"/>
      <c r="F125" s="170"/>
      <c r="G125" s="82"/>
      <c r="H125" s="133" t="s">
        <v>599</v>
      </c>
      <c r="I125" s="130" t="s">
        <v>590</v>
      </c>
      <c r="J125" s="94">
        <f t="shared" si="3"/>
        <v>40979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40979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0</v>
      </c>
      <c r="W125" s="27"/>
      <c r="X125" s="27"/>
      <c r="Y125" s="27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9"/>
      <c r="AQ125" s="30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</row>
    <row r="126" spans="1:60" ht="54" customHeight="1" x14ac:dyDescent="0.2">
      <c r="A126" s="20"/>
      <c r="B126" s="96" t="s">
        <v>605</v>
      </c>
      <c r="C126" s="168" t="s">
        <v>611</v>
      </c>
      <c r="D126" s="169"/>
      <c r="E126" s="169"/>
      <c r="F126" s="170"/>
      <c r="G126" s="82"/>
      <c r="H126" s="133" t="s">
        <v>599</v>
      </c>
      <c r="I126" s="130" t="s">
        <v>590</v>
      </c>
      <c r="J126" s="94">
        <f t="shared" si="3"/>
        <v>100000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100000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27"/>
      <c r="X126" s="27"/>
      <c r="Y126" s="27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  <c r="AQ126" s="30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</row>
    <row r="127" spans="1:60" ht="48" customHeight="1" x14ac:dyDescent="0.2">
      <c r="A127" s="20"/>
      <c r="B127" s="96" t="s">
        <v>701</v>
      </c>
      <c r="C127" s="168" t="s">
        <v>729</v>
      </c>
      <c r="D127" s="169"/>
      <c r="E127" s="169"/>
      <c r="F127" s="170"/>
      <c r="G127" s="82"/>
      <c r="H127" s="133" t="s">
        <v>679</v>
      </c>
      <c r="I127" s="130" t="s">
        <v>590</v>
      </c>
      <c r="J127" s="94">
        <f t="shared" si="3"/>
        <v>31067.599999999999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31067.599999999999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27"/>
      <c r="X127" s="27"/>
      <c r="Y127" s="27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9"/>
      <c r="AQ127" s="30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</row>
    <row r="128" spans="1:60" ht="72" customHeight="1" x14ac:dyDescent="0.2">
      <c r="A128" s="20"/>
      <c r="B128" s="96" t="s">
        <v>702</v>
      </c>
      <c r="C128" s="168" t="s">
        <v>730</v>
      </c>
      <c r="D128" s="169"/>
      <c r="E128" s="169"/>
      <c r="F128" s="170"/>
      <c r="G128" s="82"/>
      <c r="H128" s="133" t="s">
        <v>679</v>
      </c>
      <c r="I128" s="130" t="s">
        <v>590</v>
      </c>
      <c r="J128" s="94">
        <f t="shared" si="3"/>
        <v>65000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65000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27"/>
      <c r="X128" s="27"/>
      <c r="Y128" s="27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9"/>
      <c r="AQ128" s="30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</row>
    <row r="129" spans="1:60" ht="105" customHeight="1" x14ac:dyDescent="0.2">
      <c r="A129" s="20"/>
      <c r="B129" s="96" t="s">
        <v>266</v>
      </c>
      <c r="C129" s="168" t="s">
        <v>331</v>
      </c>
      <c r="D129" s="169"/>
      <c r="E129" s="169"/>
      <c r="F129" s="170"/>
      <c r="G129" s="82"/>
      <c r="H129" s="133"/>
      <c r="I129" s="130" t="s">
        <v>589</v>
      </c>
      <c r="J129" s="94">
        <f t="shared" si="3"/>
        <v>300944000</v>
      </c>
      <c r="K129" s="94">
        <v>25078666.66</v>
      </c>
      <c r="L129" s="94">
        <v>25078666.670000002</v>
      </c>
      <c r="M129" s="94">
        <v>25078666.66</v>
      </c>
      <c r="N129" s="94">
        <v>25078666.66</v>
      </c>
      <c r="O129" s="94">
        <v>25078666.670000002</v>
      </c>
      <c r="P129" s="94">
        <v>25078666.66</v>
      </c>
      <c r="Q129" s="94">
        <v>25078666.66</v>
      </c>
      <c r="R129" s="94">
        <v>25078666.66</v>
      </c>
      <c r="S129" s="94">
        <v>25078666.66</v>
      </c>
      <c r="T129" s="94">
        <v>25078666.670000002</v>
      </c>
      <c r="U129" s="94">
        <v>25078666.670000002</v>
      </c>
      <c r="V129" s="94">
        <v>25078666.699999999</v>
      </c>
      <c r="W129" s="27"/>
      <c r="X129" s="27"/>
      <c r="Y129" s="27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9"/>
      <c r="AQ129" s="30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</row>
    <row r="130" spans="1:60" ht="70.5" customHeight="1" x14ac:dyDescent="0.2">
      <c r="A130" s="20"/>
      <c r="B130" s="96" t="s">
        <v>267</v>
      </c>
      <c r="C130" s="168" t="s">
        <v>332</v>
      </c>
      <c r="D130" s="169"/>
      <c r="E130" s="169"/>
      <c r="F130" s="170"/>
      <c r="G130" s="82"/>
      <c r="H130" s="133" t="s">
        <v>422</v>
      </c>
      <c r="I130" s="130" t="s">
        <v>591</v>
      </c>
      <c r="J130" s="94">
        <f t="shared" si="3"/>
        <v>57678096.68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33114548.719999999</v>
      </c>
      <c r="T130" s="94">
        <v>24563547.960000001</v>
      </c>
      <c r="U130" s="94">
        <v>0</v>
      </c>
      <c r="V130" s="94">
        <v>0</v>
      </c>
      <c r="W130" s="27"/>
      <c r="X130" s="27"/>
      <c r="Y130" s="27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9"/>
      <c r="AQ130" s="30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</row>
    <row r="131" spans="1:60" ht="30" customHeight="1" x14ac:dyDescent="0.2">
      <c r="A131" s="20"/>
      <c r="B131" s="96" t="s">
        <v>268</v>
      </c>
      <c r="C131" s="168" t="s">
        <v>333</v>
      </c>
      <c r="D131" s="169"/>
      <c r="E131" s="169"/>
      <c r="F131" s="170"/>
      <c r="G131" s="82"/>
      <c r="H131" s="133" t="s">
        <v>435</v>
      </c>
      <c r="I131" s="130" t="s">
        <v>591</v>
      </c>
      <c r="J131" s="94">
        <f t="shared" si="3"/>
        <v>2891841.49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2891841.49</v>
      </c>
      <c r="S131" s="94">
        <v>0</v>
      </c>
      <c r="T131" s="94">
        <v>0</v>
      </c>
      <c r="U131" s="94">
        <v>0</v>
      </c>
      <c r="V131" s="94">
        <v>0</v>
      </c>
      <c r="W131" s="27"/>
      <c r="X131" s="27"/>
      <c r="Y131" s="27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9"/>
      <c r="AQ131" s="30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</row>
    <row r="132" spans="1:60" ht="55.5" customHeight="1" x14ac:dyDescent="0.2">
      <c r="A132" s="20"/>
      <c r="B132" s="96" t="s">
        <v>269</v>
      </c>
      <c r="C132" s="168" t="s">
        <v>334</v>
      </c>
      <c r="D132" s="169"/>
      <c r="E132" s="169"/>
      <c r="F132" s="170"/>
      <c r="G132" s="82"/>
      <c r="H132" s="133" t="s">
        <v>598</v>
      </c>
      <c r="I132" s="130" t="s">
        <v>591</v>
      </c>
      <c r="J132" s="94">
        <f t="shared" si="3"/>
        <v>13269219.4</v>
      </c>
      <c r="K132" s="94">
        <v>0</v>
      </c>
      <c r="L132" s="94">
        <v>2948720</v>
      </c>
      <c r="M132" s="94">
        <v>1474360</v>
      </c>
      <c r="N132" s="94">
        <v>1474360</v>
      </c>
      <c r="O132" s="94">
        <v>1474360</v>
      </c>
      <c r="P132" s="94">
        <v>0</v>
      </c>
      <c r="Q132" s="94">
        <v>0</v>
      </c>
      <c r="R132" s="94">
        <v>0</v>
      </c>
      <c r="S132" s="94">
        <v>1474360</v>
      </c>
      <c r="T132" s="94">
        <v>1474360</v>
      </c>
      <c r="U132" s="94">
        <v>1474360</v>
      </c>
      <c r="V132" s="94">
        <v>1474339.4</v>
      </c>
      <c r="W132" s="27"/>
      <c r="X132" s="27"/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  <c r="AQ132" s="30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</row>
    <row r="133" spans="1:60" ht="55.5" customHeight="1" x14ac:dyDescent="0.2">
      <c r="A133" s="20"/>
      <c r="B133" s="96" t="s">
        <v>532</v>
      </c>
      <c r="C133" s="168" t="s">
        <v>576</v>
      </c>
      <c r="D133" s="169"/>
      <c r="E133" s="169"/>
      <c r="F133" s="170"/>
      <c r="G133" s="82"/>
      <c r="H133" s="133" t="s">
        <v>427</v>
      </c>
      <c r="I133" s="130" t="s">
        <v>591</v>
      </c>
      <c r="J133" s="94">
        <f t="shared" si="3"/>
        <v>637941.15</v>
      </c>
      <c r="K133" s="94">
        <v>0</v>
      </c>
      <c r="L133" s="94">
        <v>0</v>
      </c>
      <c r="M133" s="94">
        <v>0</v>
      </c>
      <c r="N133" s="94">
        <v>637941.15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27"/>
      <c r="X133" s="27"/>
      <c r="Y133" s="27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9"/>
      <c r="AQ133" s="30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</row>
    <row r="134" spans="1:60" ht="48" customHeight="1" x14ac:dyDescent="0.2">
      <c r="A134" s="20"/>
      <c r="B134" s="96" t="s">
        <v>270</v>
      </c>
      <c r="C134" s="168" t="s">
        <v>335</v>
      </c>
      <c r="D134" s="169"/>
      <c r="E134" s="169"/>
      <c r="F134" s="170"/>
      <c r="G134" s="82"/>
      <c r="H134" s="133" t="s">
        <v>441</v>
      </c>
      <c r="I134" s="130" t="s">
        <v>591</v>
      </c>
      <c r="J134" s="94">
        <f t="shared" si="3"/>
        <v>151515.15</v>
      </c>
      <c r="K134" s="94">
        <v>0</v>
      </c>
      <c r="L134" s="94">
        <v>0</v>
      </c>
      <c r="M134" s="94">
        <v>151515.15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  <c r="U134" s="94">
        <v>0</v>
      </c>
      <c r="V134" s="94">
        <v>0</v>
      </c>
      <c r="W134" s="27"/>
      <c r="X134" s="27"/>
      <c r="Y134" s="27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9"/>
      <c r="AQ134" s="30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</row>
    <row r="135" spans="1:60" ht="48" customHeight="1" x14ac:dyDescent="0.2">
      <c r="A135" s="20"/>
      <c r="B135" s="96" t="s">
        <v>270</v>
      </c>
      <c r="C135" s="168" t="s">
        <v>335</v>
      </c>
      <c r="D135" s="169"/>
      <c r="E135" s="169"/>
      <c r="F135" s="170"/>
      <c r="G135" s="82"/>
      <c r="H135" s="133" t="s">
        <v>439</v>
      </c>
      <c r="I135" s="130" t="s">
        <v>591</v>
      </c>
      <c r="J135" s="94">
        <f t="shared" si="3"/>
        <v>198978.19</v>
      </c>
      <c r="K135" s="94">
        <v>0</v>
      </c>
      <c r="L135" s="94">
        <v>198978.19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27"/>
      <c r="X135" s="27"/>
      <c r="Y135" s="27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9"/>
      <c r="AQ135" s="30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</row>
    <row r="136" spans="1:60" ht="50.25" customHeight="1" x14ac:dyDescent="0.2">
      <c r="A136" s="20"/>
      <c r="B136" s="96" t="s">
        <v>533</v>
      </c>
      <c r="C136" s="168" t="s">
        <v>577</v>
      </c>
      <c r="D136" s="169"/>
      <c r="E136" s="169"/>
      <c r="F136" s="170"/>
      <c r="G136" s="82"/>
      <c r="H136" s="133" t="s">
        <v>429</v>
      </c>
      <c r="I136" s="130" t="s">
        <v>591</v>
      </c>
      <c r="J136" s="94">
        <f t="shared" si="3"/>
        <v>4082823.36</v>
      </c>
      <c r="K136" s="94">
        <v>0</v>
      </c>
      <c r="L136" s="94">
        <v>0</v>
      </c>
      <c r="M136" s="94">
        <v>1531058.76</v>
      </c>
      <c r="N136" s="94">
        <v>1658646.99</v>
      </c>
      <c r="O136" s="94">
        <v>893117.61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27"/>
      <c r="X136" s="27"/>
      <c r="Y136" s="27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  <c r="AQ136" s="30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</row>
    <row r="137" spans="1:60" ht="52.5" customHeight="1" x14ac:dyDescent="0.2">
      <c r="A137" s="20"/>
      <c r="B137" s="96" t="s">
        <v>271</v>
      </c>
      <c r="C137" s="168" t="s">
        <v>336</v>
      </c>
      <c r="D137" s="169"/>
      <c r="E137" s="169"/>
      <c r="F137" s="170"/>
      <c r="G137" s="82"/>
      <c r="H137" s="133" t="s">
        <v>421</v>
      </c>
      <c r="I137" s="130" t="s">
        <v>591</v>
      </c>
      <c r="J137" s="94">
        <f t="shared" si="3"/>
        <v>100000</v>
      </c>
      <c r="K137" s="94">
        <v>0</v>
      </c>
      <c r="L137" s="94">
        <v>0</v>
      </c>
      <c r="M137" s="94">
        <v>0</v>
      </c>
      <c r="N137" s="94">
        <v>100000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0</v>
      </c>
      <c r="W137" s="27"/>
      <c r="X137" s="27"/>
      <c r="Y137" s="27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9"/>
      <c r="AQ137" s="30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</row>
    <row r="138" spans="1:60" ht="77.25" customHeight="1" x14ac:dyDescent="0.2">
      <c r="A138" s="20"/>
      <c r="B138" s="96" t="s">
        <v>731</v>
      </c>
      <c r="C138" s="168" t="s">
        <v>736</v>
      </c>
      <c r="D138" s="169"/>
      <c r="E138" s="169"/>
      <c r="F138" s="170"/>
      <c r="G138" s="82"/>
      <c r="H138" s="134" t="s">
        <v>733</v>
      </c>
      <c r="I138" s="130" t="s">
        <v>591</v>
      </c>
      <c r="J138" s="94">
        <f t="shared" si="3"/>
        <v>12159180</v>
      </c>
      <c r="K138" s="94">
        <v>0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12159180</v>
      </c>
      <c r="S138" s="94">
        <v>0</v>
      </c>
      <c r="T138" s="94">
        <v>0</v>
      </c>
      <c r="U138" s="94">
        <v>0</v>
      </c>
      <c r="V138" s="94">
        <v>0</v>
      </c>
      <c r="W138" s="27"/>
      <c r="X138" s="27"/>
      <c r="Y138" s="27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9"/>
      <c r="AQ138" s="30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</row>
    <row r="139" spans="1:60" ht="58.5" customHeight="1" x14ac:dyDescent="0.2">
      <c r="A139" s="20"/>
      <c r="B139" s="96" t="s">
        <v>272</v>
      </c>
      <c r="C139" s="168" t="s">
        <v>337</v>
      </c>
      <c r="D139" s="169"/>
      <c r="E139" s="169"/>
      <c r="F139" s="170"/>
      <c r="G139" s="82"/>
      <c r="H139" s="133" t="s">
        <v>434</v>
      </c>
      <c r="I139" s="130" t="s">
        <v>591</v>
      </c>
      <c r="J139" s="94">
        <f t="shared" si="3"/>
        <v>10120249.01</v>
      </c>
      <c r="K139" s="94">
        <v>0</v>
      </c>
      <c r="L139" s="94">
        <v>1686000</v>
      </c>
      <c r="M139" s="94">
        <v>843000</v>
      </c>
      <c r="N139" s="94">
        <v>843000</v>
      </c>
      <c r="O139" s="94">
        <v>843000</v>
      </c>
      <c r="P139" s="94">
        <v>843000</v>
      </c>
      <c r="Q139" s="94">
        <v>843000</v>
      </c>
      <c r="R139" s="94">
        <v>843000</v>
      </c>
      <c r="S139" s="94">
        <v>843000</v>
      </c>
      <c r="T139" s="94">
        <v>843000</v>
      </c>
      <c r="U139" s="94">
        <v>843000</v>
      </c>
      <c r="V139" s="94">
        <v>847249.01</v>
      </c>
      <c r="W139" s="27"/>
      <c r="X139" s="27"/>
      <c r="Y139" s="27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9"/>
      <c r="AQ139" s="30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</row>
    <row r="140" spans="1:60" ht="60" customHeight="1" x14ac:dyDescent="0.2">
      <c r="A140" s="20"/>
      <c r="B140" s="96" t="s">
        <v>534</v>
      </c>
      <c r="C140" s="168" t="s">
        <v>578</v>
      </c>
      <c r="D140" s="169"/>
      <c r="E140" s="169"/>
      <c r="F140" s="170"/>
      <c r="G140" s="82"/>
      <c r="H140" s="133" t="s">
        <v>450</v>
      </c>
      <c r="I140" s="130" t="s">
        <v>591</v>
      </c>
      <c r="J140" s="94">
        <f t="shared" si="3"/>
        <v>1036556.15</v>
      </c>
      <c r="K140" s="94">
        <v>0</v>
      </c>
      <c r="L140" s="94">
        <v>1036556.15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27"/>
      <c r="X140" s="27"/>
      <c r="Y140" s="27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9"/>
      <c r="AQ140" s="30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</row>
    <row r="141" spans="1:60" ht="69.75" customHeight="1" x14ac:dyDescent="0.2">
      <c r="A141" s="20"/>
      <c r="B141" s="96" t="s">
        <v>534</v>
      </c>
      <c r="C141" s="168" t="s">
        <v>578</v>
      </c>
      <c r="D141" s="169"/>
      <c r="E141" s="169"/>
      <c r="F141" s="170"/>
      <c r="G141" s="82"/>
      <c r="H141" s="133" t="s">
        <v>452</v>
      </c>
      <c r="I141" s="130" t="s">
        <v>591</v>
      </c>
      <c r="J141" s="94">
        <f t="shared" si="3"/>
        <v>1219450.78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1219450.78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0</v>
      </c>
      <c r="W141" s="27"/>
      <c r="X141" s="27"/>
      <c r="Y141" s="27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9"/>
      <c r="AQ141" s="30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</row>
    <row r="142" spans="1:60" ht="33.75" customHeight="1" x14ac:dyDescent="0.2">
      <c r="A142" s="20"/>
      <c r="B142" s="96" t="s">
        <v>534</v>
      </c>
      <c r="C142" s="168" t="s">
        <v>578</v>
      </c>
      <c r="D142" s="169"/>
      <c r="E142" s="169"/>
      <c r="F142" s="170"/>
      <c r="G142" s="82"/>
      <c r="H142" s="133" t="s">
        <v>454</v>
      </c>
      <c r="I142" s="130" t="s">
        <v>591</v>
      </c>
      <c r="J142" s="94">
        <f t="shared" si="3"/>
        <v>1146443.1499999999</v>
      </c>
      <c r="K142" s="94">
        <v>0</v>
      </c>
      <c r="L142" s="94">
        <v>0</v>
      </c>
      <c r="M142" s="94">
        <v>0</v>
      </c>
      <c r="N142" s="94">
        <v>1146443.1499999999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27"/>
      <c r="X142" s="27"/>
      <c r="Y142" s="27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9"/>
      <c r="AQ142" s="30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</row>
    <row r="143" spans="1:60" ht="78.75" customHeight="1" x14ac:dyDescent="0.2">
      <c r="A143" s="20"/>
      <c r="B143" s="96" t="s">
        <v>534</v>
      </c>
      <c r="C143" s="168" t="s">
        <v>578</v>
      </c>
      <c r="D143" s="169"/>
      <c r="E143" s="169"/>
      <c r="F143" s="170"/>
      <c r="G143" s="82"/>
      <c r="H143" s="133" t="s">
        <v>600</v>
      </c>
      <c r="I143" s="130" t="s">
        <v>591</v>
      </c>
      <c r="J143" s="94">
        <f t="shared" si="3"/>
        <v>673708.5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673708.5</v>
      </c>
      <c r="S143" s="94">
        <v>0</v>
      </c>
      <c r="T143" s="94">
        <v>0</v>
      </c>
      <c r="U143" s="94">
        <v>0</v>
      </c>
      <c r="V143" s="94">
        <v>0</v>
      </c>
      <c r="W143" s="27"/>
      <c r="X143" s="27"/>
      <c r="Y143" s="27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9"/>
      <c r="AQ143" s="30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</row>
    <row r="144" spans="1:60" ht="68.25" customHeight="1" x14ac:dyDescent="0.2">
      <c r="A144" s="20"/>
      <c r="B144" s="96" t="s">
        <v>534</v>
      </c>
      <c r="C144" s="168" t="s">
        <v>579</v>
      </c>
      <c r="D144" s="169"/>
      <c r="E144" s="169"/>
      <c r="F144" s="170"/>
      <c r="G144" s="82"/>
      <c r="H144" s="133" t="s">
        <v>473</v>
      </c>
      <c r="I144" s="130" t="s">
        <v>591</v>
      </c>
      <c r="J144" s="94">
        <f t="shared" si="3"/>
        <v>1631214.37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1631214.37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27"/>
      <c r="X144" s="27"/>
      <c r="Y144" s="27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9"/>
      <c r="AQ144" s="30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</row>
    <row r="145" spans="1:60" ht="70.5" customHeight="1" x14ac:dyDescent="0.2">
      <c r="A145" s="20"/>
      <c r="B145" s="96" t="s">
        <v>534</v>
      </c>
      <c r="C145" s="168" t="s">
        <v>579</v>
      </c>
      <c r="D145" s="169"/>
      <c r="E145" s="169"/>
      <c r="F145" s="170"/>
      <c r="G145" s="82"/>
      <c r="H145" s="133" t="s">
        <v>475</v>
      </c>
      <c r="I145" s="130" t="s">
        <v>591</v>
      </c>
      <c r="J145" s="94">
        <f t="shared" si="3"/>
        <v>1578027.37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1578027.37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27"/>
      <c r="X145" s="27"/>
      <c r="Y145" s="27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9"/>
      <c r="AQ145" s="30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</row>
    <row r="146" spans="1:60" ht="33.75" customHeight="1" x14ac:dyDescent="0.2">
      <c r="A146" s="20"/>
      <c r="B146" s="96" t="s">
        <v>534</v>
      </c>
      <c r="C146" s="168" t="s">
        <v>580</v>
      </c>
      <c r="D146" s="169"/>
      <c r="E146" s="169"/>
      <c r="F146" s="170"/>
      <c r="G146" s="82"/>
      <c r="H146" s="133" t="s">
        <v>481</v>
      </c>
      <c r="I146" s="130" t="s">
        <v>591</v>
      </c>
      <c r="J146" s="94">
        <f t="shared" si="3"/>
        <v>1203085.31</v>
      </c>
      <c r="K146" s="94">
        <v>0</v>
      </c>
      <c r="L146" s="94">
        <v>0</v>
      </c>
      <c r="M146" s="94">
        <v>0</v>
      </c>
      <c r="N146" s="94">
        <v>0</v>
      </c>
      <c r="O146" s="94">
        <v>1203085.31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27"/>
      <c r="X146" s="27"/>
      <c r="Y146" s="27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  <c r="AQ146" s="30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</row>
    <row r="147" spans="1:60" ht="56.25" customHeight="1" x14ac:dyDescent="0.2">
      <c r="A147" s="20"/>
      <c r="B147" s="96" t="s">
        <v>534</v>
      </c>
      <c r="C147" s="168" t="s">
        <v>580</v>
      </c>
      <c r="D147" s="169"/>
      <c r="E147" s="169"/>
      <c r="F147" s="170"/>
      <c r="G147" s="82"/>
      <c r="H147" s="133" t="s">
        <v>483</v>
      </c>
      <c r="I147" s="130" t="s">
        <v>591</v>
      </c>
      <c r="J147" s="94">
        <f t="shared" si="3"/>
        <v>1144392.5900000001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1144392.5900000001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27"/>
      <c r="X147" s="27"/>
      <c r="Y147" s="27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9"/>
      <c r="AQ147" s="30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</row>
    <row r="148" spans="1:60" ht="58.5" customHeight="1" x14ac:dyDescent="0.2">
      <c r="A148" s="20"/>
      <c r="B148" s="96" t="s">
        <v>534</v>
      </c>
      <c r="C148" s="168" t="s">
        <v>581</v>
      </c>
      <c r="D148" s="169"/>
      <c r="E148" s="169"/>
      <c r="F148" s="170"/>
      <c r="G148" s="82"/>
      <c r="H148" s="133" t="s">
        <v>487</v>
      </c>
      <c r="I148" s="130" t="s">
        <v>591</v>
      </c>
      <c r="J148" s="94">
        <f t="shared" si="3"/>
        <v>1282774.57</v>
      </c>
      <c r="K148" s="94">
        <v>0</v>
      </c>
      <c r="L148" s="94">
        <v>0</v>
      </c>
      <c r="M148" s="94">
        <v>0</v>
      </c>
      <c r="N148" s="94">
        <v>0</v>
      </c>
      <c r="O148" s="94">
        <v>1282774.57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27"/>
      <c r="X148" s="27"/>
      <c r="Y148" s="27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9"/>
      <c r="AQ148" s="30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</row>
    <row r="149" spans="1:60" ht="45.75" customHeight="1" x14ac:dyDescent="0.2">
      <c r="A149" s="20"/>
      <c r="B149" s="96" t="s">
        <v>606</v>
      </c>
      <c r="C149" s="168" t="s">
        <v>612</v>
      </c>
      <c r="D149" s="169"/>
      <c r="E149" s="169"/>
      <c r="F149" s="170"/>
      <c r="G149" s="82"/>
      <c r="H149" s="133" t="s">
        <v>601</v>
      </c>
      <c r="I149" s="130" t="s">
        <v>591</v>
      </c>
      <c r="J149" s="94">
        <f t="shared" si="3"/>
        <v>49039693.5</v>
      </c>
      <c r="K149" s="94">
        <v>0</v>
      </c>
      <c r="L149" s="94">
        <v>0</v>
      </c>
      <c r="M149" s="94">
        <v>0</v>
      </c>
      <c r="N149" s="94">
        <v>0</v>
      </c>
      <c r="O149" s="94">
        <v>49039693.5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27"/>
      <c r="X149" s="27"/>
      <c r="Y149" s="27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9"/>
      <c r="AQ149" s="30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</row>
    <row r="150" spans="1:60" ht="67.5" customHeight="1" x14ac:dyDescent="0.2">
      <c r="A150" s="20"/>
      <c r="B150" s="96" t="s">
        <v>534</v>
      </c>
      <c r="C150" s="168" t="s">
        <v>645</v>
      </c>
      <c r="D150" s="169"/>
      <c r="E150" s="169"/>
      <c r="F150" s="170"/>
      <c r="G150" s="82"/>
      <c r="H150" s="133" t="s">
        <v>650</v>
      </c>
      <c r="I150" s="130" t="s">
        <v>591</v>
      </c>
      <c r="J150" s="94">
        <f t="shared" si="3"/>
        <v>1342322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1342322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27"/>
      <c r="X150" s="27"/>
      <c r="Y150" s="27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9"/>
      <c r="AQ150" s="30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</row>
    <row r="151" spans="1:60" ht="71.25" customHeight="1" x14ac:dyDescent="0.2">
      <c r="A151" s="20"/>
      <c r="B151" s="96" t="s">
        <v>534</v>
      </c>
      <c r="C151" s="168" t="s">
        <v>582</v>
      </c>
      <c r="D151" s="169"/>
      <c r="E151" s="169"/>
      <c r="F151" s="170"/>
      <c r="G151" s="82"/>
      <c r="H151" s="133" t="s">
        <v>491</v>
      </c>
      <c r="I151" s="130" t="s">
        <v>591</v>
      </c>
      <c r="J151" s="94">
        <f t="shared" si="3"/>
        <v>1005813.49</v>
      </c>
      <c r="K151" s="94">
        <v>0</v>
      </c>
      <c r="L151" s="94">
        <v>0</v>
      </c>
      <c r="M151" s="94">
        <v>0</v>
      </c>
      <c r="N151" s="94">
        <v>1005813.49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27"/>
      <c r="X151" s="27"/>
      <c r="Y151" s="27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9"/>
      <c r="AQ151" s="30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ht="59.25" customHeight="1" x14ac:dyDescent="0.2">
      <c r="A152" s="20"/>
      <c r="B152" s="96" t="s">
        <v>273</v>
      </c>
      <c r="C152" s="168" t="s">
        <v>338</v>
      </c>
      <c r="D152" s="169"/>
      <c r="E152" s="169"/>
      <c r="F152" s="170"/>
      <c r="G152" s="82"/>
      <c r="H152" s="133" t="s">
        <v>64</v>
      </c>
      <c r="I152" s="130" t="s">
        <v>591</v>
      </c>
      <c r="J152" s="94">
        <f t="shared" si="3"/>
        <v>168548.53</v>
      </c>
      <c r="K152" s="94">
        <v>8995.52</v>
      </c>
      <c r="L152" s="94">
        <v>8995.52</v>
      </c>
      <c r="M152" s="94">
        <v>8995.52</v>
      </c>
      <c r="N152" s="94">
        <v>8995.52</v>
      </c>
      <c r="O152" s="94">
        <v>8995.52</v>
      </c>
      <c r="P152" s="94">
        <v>8995.52</v>
      </c>
      <c r="Q152" s="94">
        <v>8995.52</v>
      </c>
      <c r="R152" s="94">
        <v>8995.52</v>
      </c>
      <c r="S152" s="94">
        <v>8995.52</v>
      </c>
      <c r="T152" s="94">
        <v>69597.83</v>
      </c>
      <c r="U152" s="94">
        <v>8995.52</v>
      </c>
      <c r="V152" s="94">
        <v>8995.5</v>
      </c>
      <c r="W152" s="27"/>
      <c r="X152" s="27"/>
      <c r="Y152" s="27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9"/>
      <c r="AQ152" s="30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</row>
    <row r="153" spans="1:60" ht="57" customHeight="1" x14ac:dyDescent="0.2">
      <c r="A153" s="20"/>
      <c r="B153" s="96" t="s">
        <v>274</v>
      </c>
      <c r="C153" s="168" t="s">
        <v>339</v>
      </c>
      <c r="D153" s="169"/>
      <c r="E153" s="169"/>
      <c r="F153" s="170"/>
      <c r="G153" s="82"/>
      <c r="H153" s="133" t="s">
        <v>65</v>
      </c>
      <c r="I153" s="130" t="s">
        <v>592</v>
      </c>
      <c r="J153" s="94">
        <f t="shared" si="3"/>
        <v>1166930.4600000002</v>
      </c>
      <c r="K153" s="94">
        <v>79398.86</v>
      </c>
      <c r="L153" s="94">
        <v>79398.86</v>
      </c>
      <c r="M153" s="94">
        <v>128398.86</v>
      </c>
      <c r="N153" s="94">
        <v>127273.96</v>
      </c>
      <c r="O153" s="94">
        <v>121043.06</v>
      </c>
      <c r="P153" s="94">
        <v>127324.74</v>
      </c>
      <c r="Q153" s="94">
        <v>79398.86</v>
      </c>
      <c r="R153" s="94">
        <v>107098.91</v>
      </c>
      <c r="S153" s="94">
        <v>79398.86</v>
      </c>
      <c r="T153" s="94">
        <v>79398.86</v>
      </c>
      <c r="U153" s="94">
        <v>79398.86</v>
      </c>
      <c r="V153" s="94">
        <v>79397.77</v>
      </c>
      <c r="W153" s="27"/>
      <c r="X153" s="27"/>
      <c r="Y153" s="27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9"/>
      <c r="AQ153" s="30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</row>
    <row r="154" spans="1:60" ht="50.25" customHeight="1" x14ac:dyDescent="0.2">
      <c r="A154" s="20"/>
      <c r="B154" s="96" t="s">
        <v>275</v>
      </c>
      <c r="C154" s="168" t="s">
        <v>340</v>
      </c>
      <c r="D154" s="169"/>
      <c r="E154" s="169"/>
      <c r="F154" s="170"/>
      <c r="G154" s="82"/>
      <c r="H154" s="133" t="s">
        <v>66</v>
      </c>
      <c r="I154" s="130" t="s">
        <v>592</v>
      </c>
      <c r="J154" s="94">
        <f t="shared" si="3"/>
        <v>19962.439999999999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19962.439999999999</v>
      </c>
      <c r="U154" s="94">
        <v>0</v>
      </c>
      <c r="V154" s="94">
        <v>0</v>
      </c>
      <c r="W154" s="27"/>
      <c r="X154" s="27"/>
      <c r="Y154" s="27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9"/>
      <c r="AQ154" s="30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</row>
    <row r="155" spans="1:60" ht="50.25" customHeight="1" x14ac:dyDescent="0.2">
      <c r="A155" s="20"/>
      <c r="B155" s="96" t="s">
        <v>276</v>
      </c>
      <c r="C155" s="168" t="s">
        <v>341</v>
      </c>
      <c r="D155" s="169"/>
      <c r="E155" s="169"/>
      <c r="F155" s="170"/>
      <c r="G155" s="82"/>
      <c r="H155" s="133" t="s">
        <v>67</v>
      </c>
      <c r="I155" s="130" t="s">
        <v>591</v>
      </c>
      <c r="J155" s="94">
        <f t="shared" si="3"/>
        <v>33000</v>
      </c>
      <c r="K155" s="94">
        <v>0</v>
      </c>
      <c r="L155" s="94">
        <v>0</v>
      </c>
      <c r="M155" s="94">
        <v>0</v>
      </c>
      <c r="N155" s="94">
        <v>33000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27"/>
      <c r="X155" s="27"/>
      <c r="Y155" s="27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9"/>
      <c r="AQ155" s="30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</row>
    <row r="156" spans="1:60" ht="50.25" customHeight="1" x14ac:dyDescent="0.2">
      <c r="A156" s="20"/>
      <c r="B156" s="96" t="s">
        <v>277</v>
      </c>
      <c r="C156" s="168" t="s">
        <v>342</v>
      </c>
      <c r="D156" s="169"/>
      <c r="E156" s="169"/>
      <c r="F156" s="170"/>
      <c r="G156" s="82"/>
      <c r="H156" s="133" t="s">
        <v>69</v>
      </c>
      <c r="I156" s="130" t="s">
        <v>591</v>
      </c>
      <c r="J156" s="94">
        <f t="shared" si="3"/>
        <v>1271671.98</v>
      </c>
      <c r="K156" s="94">
        <v>41000</v>
      </c>
      <c r="L156" s="94">
        <v>105000</v>
      </c>
      <c r="M156" s="94">
        <v>105000</v>
      </c>
      <c r="N156" s="94">
        <v>157500</v>
      </c>
      <c r="O156" s="94">
        <v>52000</v>
      </c>
      <c r="P156" s="94">
        <v>105000</v>
      </c>
      <c r="Q156" s="94">
        <v>177200</v>
      </c>
      <c r="R156" s="94">
        <v>149000</v>
      </c>
      <c r="S156" s="94">
        <v>70000</v>
      </c>
      <c r="T156" s="94">
        <v>105000</v>
      </c>
      <c r="U156" s="94">
        <v>105000</v>
      </c>
      <c r="V156" s="94">
        <v>99971.98</v>
      </c>
      <c r="W156" s="27"/>
      <c r="X156" s="27"/>
      <c r="Y156" s="27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  <c r="AQ156" s="30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</row>
    <row r="157" spans="1:60" ht="50.25" customHeight="1" x14ac:dyDescent="0.2">
      <c r="A157" s="20"/>
      <c r="B157" s="96" t="s">
        <v>278</v>
      </c>
      <c r="C157" s="168" t="s">
        <v>343</v>
      </c>
      <c r="D157" s="169"/>
      <c r="E157" s="169"/>
      <c r="F157" s="170"/>
      <c r="G157" s="82"/>
      <c r="H157" s="133" t="s">
        <v>70</v>
      </c>
      <c r="I157" s="130" t="s">
        <v>591</v>
      </c>
      <c r="J157" s="94">
        <f t="shared" ref="J157:J204" si="4">K157+L157+M157+N157+O157+P157+Q157+R157+S157+T157+U157+V157</f>
        <v>3650876.54</v>
      </c>
      <c r="K157" s="94">
        <v>511850</v>
      </c>
      <c r="L157" s="94">
        <v>700000</v>
      </c>
      <c r="M157" s="94">
        <v>650000</v>
      </c>
      <c r="N157" s="94">
        <v>650000</v>
      </c>
      <c r="O157" s="94">
        <v>650000</v>
      </c>
      <c r="P157" s="94">
        <v>489026.54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27"/>
      <c r="X157" s="27"/>
      <c r="Y157" s="27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9"/>
      <c r="AQ157" s="30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</row>
    <row r="158" spans="1:60" ht="50.25" customHeight="1" x14ac:dyDescent="0.2">
      <c r="A158" s="20"/>
      <c r="B158" s="96" t="s">
        <v>278</v>
      </c>
      <c r="C158" s="168" t="s">
        <v>343</v>
      </c>
      <c r="D158" s="169"/>
      <c r="E158" s="169"/>
      <c r="F158" s="170"/>
      <c r="G158" s="82"/>
      <c r="H158" s="133" t="s">
        <v>71</v>
      </c>
      <c r="I158" s="130" t="s">
        <v>591</v>
      </c>
      <c r="J158" s="94">
        <f t="shared" si="4"/>
        <v>10212067.02</v>
      </c>
      <c r="K158" s="94">
        <v>1170850</v>
      </c>
      <c r="L158" s="94">
        <v>1550000</v>
      </c>
      <c r="M158" s="94">
        <v>1550000</v>
      </c>
      <c r="N158" s="94">
        <v>1450000</v>
      </c>
      <c r="O158" s="94">
        <v>1450000</v>
      </c>
      <c r="P158" s="94">
        <v>1150000</v>
      </c>
      <c r="Q158" s="94">
        <v>500000</v>
      </c>
      <c r="R158" s="94">
        <v>450000</v>
      </c>
      <c r="S158" s="94">
        <v>450000</v>
      </c>
      <c r="T158" s="94">
        <v>491217.02</v>
      </c>
      <c r="U158" s="94">
        <v>0</v>
      </c>
      <c r="V158" s="94">
        <v>0</v>
      </c>
      <c r="W158" s="27"/>
      <c r="X158" s="27"/>
      <c r="Y158" s="27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9"/>
      <c r="AQ158" s="30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</row>
    <row r="159" spans="1:60" ht="50.25" customHeight="1" x14ac:dyDescent="0.2">
      <c r="A159" s="20"/>
      <c r="B159" s="96" t="s">
        <v>278</v>
      </c>
      <c r="C159" s="168" t="s">
        <v>343</v>
      </c>
      <c r="D159" s="169"/>
      <c r="E159" s="169"/>
      <c r="F159" s="170"/>
      <c r="G159" s="82"/>
      <c r="H159" s="133" t="s">
        <v>72</v>
      </c>
      <c r="I159" s="130" t="s">
        <v>591</v>
      </c>
      <c r="J159" s="94">
        <f t="shared" si="4"/>
        <v>1309822.76</v>
      </c>
      <c r="K159" s="94">
        <v>113650</v>
      </c>
      <c r="L159" s="94">
        <v>184000</v>
      </c>
      <c r="M159" s="94">
        <v>174000</v>
      </c>
      <c r="N159" s="94">
        <v>174000</v>
      </c>
      <c r="O159" s="94">
        <v>174000</v>
      </c>
      <c r="P159" s="94">
        <v>174000</v>
      </c>
      <c r="Q159" s="94">
        <v>134000</v>
      </c>
      <c r="R159" s="94">
        <v>54172.76</v>
      </c>
      <c r="S159" s="94">
        <v>34000</v>
      </c>
      <c r="T159" s="94">
        <v>34000</v>
      </c>
      <c r="U159" s="94">
        <v>34000</v>
      </c>
      <c r="V159" s="94">
        <v>26000</v>
      </c>
      <c r="W159" s="27"/>
      <c r="X159" s="27"/>
      <c r="Y159" s="27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9"/>
      <c r="AQ159" s="30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</row>
    <row r="160" spans="1:60" ht="50.25" customHeight="1" x14ac:dyDescent="0.2">
      <c r="A160" s="20"/>
      <c r="B160" s="96" t="s">
        <v>279</v>
      </c>
      <c r="C160" s="168" t="s">
        <v>344</v>
      </c>
      <c r="D160" s="169"/>
      <c r="E160" s="169"/>
      <c r="F160" s="170"/>
      <c r="G160" s="82"/>
      <c r="H160" s="133" t="s">
        <v>60</v>
      </c>
      <c r="I160" s="130" t="s">
        <v>591</v>
      </c>
      <c r="J160" s="94">
        <f t="shared" si="4"/>
        <v>41189896.859999999</v>
      </c>
      <c r="K160" s="94">
        <v>1687500</v>
      </c>
      <c r="L160" s="94">
        <v>3375000</v>
      </c>
      <c r="M160" s="94">
        <v>3375000</v>
      </c>
      <c r="N160" s="94">
        <v>5062500</v>
      </c>
      <c r="O160" s="94">
        <v>3674000</v>
      </c>
      <c r="P160" s="94">
        <v>4960000</v>
      </c>
      <c r="Q160" s="94">
        <v>4930000</v>
      </c>
      <c r="R160" s="94">
        <v>1620000</v>
      </c>
      <c r="S160" s="94">
        <v>1450000</v>
      </c>
      <c r="T160" s="94">
        <v>4056190</v>
      </c>
      <c r="U160" s="94">
        <v>3375000</v>
      </c>
      <c r="V160" s="94">
        <v>3624706.86</v>
      </c>
      <c r="W160" s="27"/>
      <c r="X160" s="27"/>
      <c r="Y160" s="27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9"/>
      <c r="AQ160" s="30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</row>
    <row r="161" spans="1:60" ht="60.75" customHeight="1" x14ac:dyDescent="0.2">
      <c r="A161" s="20"/>
      <c r="B161" s="96" t="s">
        <v>280</v>
      </c>
      <c r="C161" s="168" t="s">
        <v>345</v>
      </c>
      <c r="D161" s="169"/>
      <c r="E161" s="169"/>
      <c r="F161" s="170"/>
      <c r="G161" s="82"/>
      <c r="H161" s="133" t="s">
        <v>61</v>
      </c>
      <c r="I161" s="130" t="s">
        <v>591</v>
      </c>
      <c r="J161" s="94">
        <f t="shared" si="4"/>
        <v>132249279.59999999</v>
      </c>
      <c r="K161" s="94">
        <v>5350300</v>
      </c>
      <c r="L161" s="94">
        <v>10700650</v>
      </c>
      <c r="M161" s="94">
        <v>10700650</v>
      </c>
      <c r="N161" s="94">
        <v>16050950</v>
      </c>
      <c r="O161" s="94">
        <v>16081100</v>
      </c>
      <c r="P161" s="94">
        <v>19260000</v>
      </c>
      <c r="Q161" s="94">
        <v>10272600</v>
      </c>
      <c r="R161" s="94">
        <v>2538000</v>
      </c>
      <c r="S161" s="94">
        <v>3852200</v>
      </c>
      <c r="T161" s="94">
        <v>14542310</v>
      </c>
      <c r="U161" s="94">
        <v>10700650</v>
      </c>
      <c r="V161" s="94">
        <v>12199869.6</v>
      </c>
      <c r="W161" s="27"/>
      <c r="X161" s="27"/>
      <c r="Y161" s="27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9"/>
      <c r="AQ161" s="30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</row>
    <row r="162" spans="1:60" ht="89.25" customHeight="1" x14ac:dyDescent="0.2">
      <c r="A162" s="20"/>
      <c r="B162" s="96" t="s">
        <v>535</v>
      </c>
      <c r="C162" s="168" t="s">
        <v>583</v>
      </c>
      <c r="D162" s="169"/>
      <c r="E162" s="169"/>
      <c r="F162" s="170"/>
      <c r="G162" s="82"/>
      <c r="H162" s="133" t="s">
        <v>437</v>
      </c>
      <c r="I162" s="130" t="s">
        <v>591</v>
      </c>
      <c r="J162" s="94">
        <f t="shared" si="4"/>
        <v>1877809.81</v>
      </c>
      <c r="K162" s="94">
        <v>0</v>
      </c>
      <c r="L162" s="94">
        <v>0</v>
      </c>
      <c r="M162" s="94">
        <v>0</v>
      </c>
      <c r="N162" s="94">
        <v>235549.51</v>
      </c>
      <c r="O162" s="94">
        <v>0</v>
      </c>
      <c r="P162" s="94">
        <v>547420</v>
      </c>
      <c r="Q162" s="94">
        <v>547420</v>
      </c>
      <c r="R162" s="94">
        <v>547420.30000000005</v>
      </c>
      <c r="S162" s="94">
        <v>0</v>
      </c>
      <c r="T162" s="94">
        <v>0</v>
      </c>
      <c r="U162" s="94">
        <v>0</v>
      </c>
      <c r="V162" s="94">
        <v>0</v>
      </c>
      <c r="W162" s="27"/>
      <c r="X162" s="27"/>
      <c r="Y162" s="27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9"/>
      <c r="AQ162" s="30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</row>
    <row r="163" spans="1:60" ht="58.5" customHeight="1" x14ac:dyDescent="0.2">
      <c r="A163" s="20"/>
      <c r="B163" s="96" t="s">
        <v>281</v>
      </c>
      <c r="C163" s="168" t="s">
        <v>346</v>
      </c>
      <c r="D163" s="169"/>
      <c r="E163" s="169"/>
      <c r="F163" s="170"/>
      <c r="G163" s="82"/>
      <c r="H163" s="133" t="s">
        <v>73</v>
      </c>
      <c r="I163" s="130" t="s">
        <v>591</v>
      </c>
      <c r="J163" s="94">
        <f t="shared" si="4"/>
        <v>672006.24</v>
      </c>
      <c r="K163" s="94">
        <v>40000</v>
      </c>
      <c r="L163" s="94">
        <v>80000</v>
      </c>
      <c r="M163" s="94">
        <v>120000</v>
      </c>
      <c r="N163" s="94">
        <v>120000</v>
      </c>
      <c r="O163" s="94">
        <v>40000</v>
      </c>
      <c r="P163" s="94">
        <v>30000</v>
      </c>
      <c r="Q163" s="94">
        <v>30000</v>
      </c>
      <c r="R163" s="94">
        <v>30000</v>
      </c>
      <c r="S163" s="94">
        <v>40000</v>
      </c>
      <c r="T163" s="94">
        <v>40000</v>
      </c>
      <c r="U163" s="94">
        <v>40000</v>
      </c>
      <c r="V163" s="94">
        <v>62006.239999999998</v>
      </c>
      <c r="W163" s="27"/>
      <c r="X163" s="27"/>
      <c r="Y163" s="27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9"/>
      <c r="AQ163" s="30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</row>
    <row r="164" spans="1:60" ht="58.5" customHeight="1" x14ac:dyDescent="0.2">
      <c r="A164" s="20"/>
      <c r="B164" s="96" t="s">
        <v>282</v>
      </c>
      <c r="C164" s="168" t="s">
        <v>347</v>
      </c>
      <c r="D164" s="169"/>
      <c r="E164" s="169"/>
      <c r="F164" s="170"/>
      <c r="G164" s="82"/>
      <c r="H164" s="133" t="s">
        <v>74</v>
      </c>
      <c r="I164" s="130" t="s">
        <v>591</v>
      </c>
      <c r="J164" s="94">
        <f t="shared" si="4"/>
        <v>21293791.940000001</v>
      </c>
      <c r="K164" s="94">
        <v>3042000</v>
      </c>
      <c r="L164" s="94">
        <v>3042000</v>
      </c>
      <c r="M164" s="94">
        <v>1927000</v>
      </c>
      <c r="N164" s="94">
        <v>1927000</v>
      </c>
      <c r="O164" s="94">
        <v>1916000</v>
      </c>
      <c r="P164" s="94">
        <v>1516000</v>
      </c>
      <c r="Q164" s="94">
        <v>1516000</v>
      </c>
      <c r="R164" s="94">
        <v>1516000</v>
      </c>
      <c r="S164" s="94">
        <v>1516000</v>
      </c>
      <c r="T164" s="94">
        <v>1516000</v>
      </c>
      <c r="U164" s="94">
        <v>1016000</v>
      </c>
      <c r="V164" s="94">
        <v>843791.94</v>
      </c>
      <c r="W164" s="27"/>
      <c r="X164" s="27"/>
      <c r="Y164" s="27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9"/>
      <c r="AQ164" s="30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</row>
    <row r="165" spans="1:60" ht="58.5" customHeight="1" x14ac:dyDescent="0.2">
      <c r="A165" s="20"/>
      <c r="B165" s="96" t="s">
        <v>283</v>
      </c>
      <c r="C165" s="168" t="s">
        <v>348</v>
      </c>
      <c r="D165" s="169"/>
      <c r="E165" s="169"/>
      <c r="F165" s="170"/>
      <c r="G165" s="82"/>
      <c r="H165" s="133" t="s">
        <v>75</v>
      </c>
      <c r="I165" s="130" t="s">
        <v>591</v>
      </c>
      <c r="J165" s="94">
        <f t="shared" si="4"/>
        <v>49226.94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49226.94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27"/>
      <c r="X165" s="27"/>
      <c r="Y165" s="27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9"/>
      <c r="AQ165" s="30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</row>
    <row r="166" spans="1:60" ht="58.5" customHeight="1" x14ac:dyDescent="0.2">
      <c r="A166" s="20"/>
      <c r="B166" s="96" t="s">
        <v>284</v>
      </c>
      <c r="C166" s="168" t="s">
        <v>349</v>
      </c>
      <c r="D166" s="169"/>
      <c r="E166" s="169"/>
      <c r="F166" s="170"/>
      <c r="G166" s="82"/>
      <c r="H166" s="133" t="s">
        <v>76</v>
      </c>
      <c r="I166" s="130" t="s">
        <v>591</v>
      </c>
      <c r="J166" s="94">
        <f t="shared" si="4"/>
        <v>20910972.350000001</v>
      </c>
      <c r="K166" s="94">
        <v>3000000</v>
      </c>
      <c r="L166" s="94">
        <v>3000000</v>
      </c>
      <c r="M166" s="94">
        <v>1800000</v>
      </c>
      <c r="N166" s="94">
        <v>1800000</v>
      </c>
      <c r="O166" s="94">
        <v>1800000</v>
      </c>
      <c r="P166" s="94">
        <v>1600000</v>
      </c>
      <c r="Q166" s="94">
        <v>1400000</v>
      </c>
      <c r="R166" s="94">
        <v>1400000</v>
      </c>
      <c r="S166" s="94">
        <v>1400000</v>
      </c>
      <c r="T166" s="94">
        <v>1400000</v>
      </c>
      <c r="U166" s="94">
        <v>1400000</v>
      </c>
      <c r="V166" s="94">
        <v>910972.35</v>
      </c>
      <c r="W166" s="27"/>
      <c r="X166" s="27"/>
      <c r="Y166" s="27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9"/>
      <c r="AQ166" s="30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</row>
    <row r="167" spans="1:60" ht="58.5" customHeight="1" x14ac:dyDescent="0.2">
      <c r="A167" s="20"/>
      <c r="B167" s="96" t="s">
        <v>77</v>
      </c>
      <c r="C167" s="168" t="s">
        <v>350</v>
      </c>
      <c r="D167" s="169"/>
      <c r="E167" s="169"/>
      <c r="F167" s="170"/>
      <c r="G167" s="82"/>
      <c r="H167" s="133" t="s">
        <v>62</v>
      </c>
      <c r="I167" s="131" t="s">
        <v>591</v>
      </c>
      <c r="J167" s="94">
        <f t="shared" si="4"/>
        <v>14029112.639999999</v>
      </c>
      <c r="K167" s="94">
        <v>2125695.5299999998</v>
      </c>
      <c r="L167" s="94">
        <v>1671060</v>
      </c>
      <c r="M167" s="94">
        <v>1500540</v>
      </c>
      <c r="N167" s="94">
        <v>1425210</v>
      </c>
      <c r="O167" s="94">
        <v>1323210</v>
      </c>
      <c r="P167" s="94">
        <v>1015770.59</v>
      </c>
      <c r="Q167" s="94">
        <v>904000</v>
      </c>
      <c r="R167" s="94">
        <v>904000</v>
      </c>
      <c r="S167" s="94">
        <v>862540</v>
      </c>
      <c r="T167" s="94">
        <v>855800</v>
      </c>
      <c r="U167" s="94">
        <v>902900</v>
      </c>
      <c r="V167" s="94">
        <v>538386.52</v>
      </c>
      <c r="W167" s="27"/>
      <c r="X167" s="27"/>
      <c r="Y167" s="27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9"/>
      <c r="AQ167" s="30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</row>
    <row r="168" spans="1:60" ht="58.5" customHeight="1" x14ac:dyDescent="0.2">
      <c r="A168" s="20"/>
      <c r="B168" s="96" t="s">
        <v>285</v>
      </c>
      <c r="C168" s="168" t="s">
        <v>351</v>
      </c>
      <c r="D168" s="169"/>
      <c r="E168" s="169"/>
      <c r="F168" s="170"/>
      <c r="G168" s="82"/>
      <c r="H168" s="133" t="s">
        <v>78</v>
      </c>
      <c r="I168" s="131" t="s">
        <v>591</v>
      </c>
      <c r="J168" s="94">
        <f t="shared" si="4"/>
        <v>5244748.5999999996</v>
      </c>
      <c r="K168" s="94">
        <v>0</v>
      </c>
      <c r="L168" s="94">
        <v>0</v>
      </c>
      <c r="M168" s="94">
        <v>0</v>
      </c>
      <c r="N168" s="94">
        <v>0</v>
      </c>
      <c r="O168" s="94">
        <v>0</v>
      </c>
      <c r="P168" s="94">
        <v>0</v>
      </c>
      <c r="Q168" s="94">
        <v>0</v>
      </c>
      <c r="R168" s="94">
        <v>5244748.5999999996</v>
      </c>
      <c r="S168" s="94">
        <v>0</v>
      </c>
      <c r="T168" s="94">
        <v>0</v>
      </c>
      <c r="U168" s="94">
        <v>0</v>
      </c>
      <c r="V168" s="94">
        <v>0</v>
      </c>
      <c r="W168" s="27"/>
      <c r="X168" s="27"/>
      <c r="Y168" s="27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  <c r="AQ168" s="30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</row>
    <row r="169" spans="1:60" ht="58.5" customHeight="1" x14ac:dyDescent="0.2">
      <c r="A169" s="20"/>
      <c r="B169" s="96" t="s">
        <v>286</v>
      </c>
      <c r="C169" s="168" t="s">
        <v>352</v>
      </c>
      <c r="D169" s="169"/>
      <c r="E169" s="169"/>
      <c r="F169" s="170"/>
      <c r="G169" s="82"/>
      <c r="H169" s="133" t="s">
        <v>79</v>
      </c>
      <c r="I169" s="131" t="s">
        <v>591</v>
      </c>
      <c r="J169" s="94">
        <f t="shared" si="4"/>
        <v>186148.46</v>
      </c>
      <c r="K169" s="94">
        <v>30160</v>
      </c>
      <c r="L169" s="94">
        <v>30160</v>
      </c>
      <c r="M169" s="94">
        <v>30160</v>
      </c>
      <c r="N169" s="94">
        <v>30160</v>
      </c>
      <c r="O169" s="94">
        <v>30160</v>
      </c>
      <c r="P169" s="94">
        <v>30160</v>
      </c>
      <c r="Q169" s="94">
        <v>4447.46</v>
      </c>
      <c r="R169" s="94">
        <v>160</v>
      </c>
      <c r="S169" s="94">
        <v>160</v>
      </c>
      <c r="T169" s="94">
        <v>160</v>
      </c>
      <c r="U169" s="94">
        <v>141</v>
      </c>
      <c r="V169" s="94">
        <v>120</v>
      </c>
      <c r="W169" s="27"/>
      <c r="X169" s="27"/>
      <c r="Y169" s="27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  <c r="AQ169" s="30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</row>
    <row r="170" spans="1:60" ht="58.5" customHeight="1" x14ac:dyDescent="0.2">
      <c r="A170" s="20"/>
      <c r="B170" s="96" t="s">
        <v>287</v>
      </c>
      <c r="C170" s="168" t="s">
        <v>353</v>
      </c>
      <c r="D170" s="169"/>
      <c r="E170" s="169"/>
      <c r="F170" s="170"/>
      <c r="G170" s="82"/>
      <c r="H170" s="133" t="s">
        <v>80</v>
      </c>
      <c r="I170" s="131" t="s">
        <v>591</v>
      </c>
      <c r="J170" s="94">
        <f t="shared" si="4"/>
        <v>8761554.3599999994</v>
      </c>
      <c r="K170" s="94">
        <v>125000</v>
      </c>
      <c r="L170" s="94">
        <v>8582177.5</v>
      </c>
      <c r="M170" s="94">
        <v>54376.86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0</v>
      </c>
      <c r="U170" s="94">
        <v>0</v>
      </c>
      <c r="V170" s="94">
        <v>0</v>
      </c>
      <c r="W170" s="27"/>
      <c r="X170" s="27"/>
      <c r="Y170" s="27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  <c r="AQ170" s="30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</row>
    <row r="171" spans="1:60" ht="58.5" customHeight="1" x14ac:dyDescent="0.2">
      <c r="A171" s="20"/>
      <c r="B171" s="96" t="s">
        <v>536</v>
      </c>
      <c r="C171" s="168" t="s">
        <v>584</v>
      </c>
      <c r="D171" s="169"/>
      <c r="E171" s="169"/>
      <c r="F171" s="170"/>
      <c r="G171" s="82"/>
      <c r="H171" s="133" t="s">
        <v>458</v>
      </c>
      <c r="I171" s="131" t="s">
        <v>591</v>
      </c>
      <c r="J171" s="94">
        <f t="shared" si="4"/>
        <v>198265</v>
      </c>
      <c r="K171" s="94">
        <v>45000</v>
      </c>
      <c r="L171" s="94">
        <v>45000</v>
      </c>
      <c r="M171" s="94">
        <v>30000</v>
      </c>
      <c r="N171" s="94">
        <v>30000</v>
      </c>
      <c r="O171" s="94">
        <v>30000</v>
      </c>
      <c r="P171" s="94">
        <v>18265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27"/>
      <c r="X171" s="27"/>
      <c r="Y171" s="27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  <c r="AQ171" s="30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</row>
    <row r="172" spans="1:60" ht="58.5" customHeight="1" x14ac:dyDescent="0.2">
      <c r="A172" s="20"/>
      <c r="B172" s="96" t="s">
        <v>288</v>
      </c>
      <c r="C172" s="168" t="s">
        <v>354</v>
      </c>
      <c r="D172" s="169"/>
      <c r="E172" s="169"/>
      <c r="F172" s="170"/>
      <c r="G172" s="82"/>
      <c r="H172" s="133" t="s">
        <v>81</v>
      </c>
      <c r="I172" s="131" t="s">
        <v>589</v>
      </c>
      <c r="J172" s="94">
        <f t="shared" si="4"/>
        <v>183615.61</v>
      </c>
      <c r="K172" s="94">
        <v>183615.61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27"/>
      <c r="X172" s="27"/>
      <c r="Y172" s="27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9"/>
      <c r="AQ172" s="30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</row>
    <row r="173" spans="1:60" ht="58.5" customHeight="1" x14ac:dyDescent="0.2">
      <c r="A173" s="20"/>
      <c r="B173" s="96" t="s">
        <v>289</v>
      </c>
      <c r="C173" s="168" t="s">
        <v>355</v>
      </c>
      <c r="D173" s="169"/>
      <c r="E173" s="169"/>
      <c r="F173" s="170"/>
      <c r="G173" s="82"/>
      <c r="H173" s="133" t="s">
        <v>82</v>
      </c>
      <c r="I173" s="131" t="s">
        <v>591</v>
      </c>
      <c r="J173" s="94">
        <f t="shared" si="4"/>
        <v>2234659.83</v>
      </c>
      <c r="K173" s="94">
        <v>171423.37</v>
      </c>
      <c r="L173" s="94">
        <v>171423</v>
      </c>
      <c r="M173" s="94">
        <v>208459.34</v>
      </c>
      <c r="N173" s="94">
        <v>171423</v>
      </c>
      <c r="O173" s="94">
        <v>171423</v>
      </c>
      <c r="P173" s="94">
        <v>171423</v>
      </c>
      <c r="Q173" s="94">
        <v>227043</v>
      </c>
      <c r="R173" s="94">
        <v>184554.12</v>
      </c>
      <c r="S173" s="94">
        <v>221222</v>
      </c>
      <c r="T173" s="94">
        <v>143626</v>
      </c>
      <c r="U173" s="94">
        <v>227043</v>
      </c>
      <c r="V173" s="94">
        <v>165597</v>
      </c>
      <c r="W173" s="27"/>
      <c r="X173" s="27"/>
      <c r="Y173" s="27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9"/>
      <c r="AQ173" s="30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</row>
    <row r="174" spans="1:60" ht="58.5" customHeight="1" x14ac:dyDescent="0.2">
      <c r="A174" s="20"/>
      <c r="B174" s="96" t="s">
        <v>290</v>
      </c>
      <c r="C174" s="168" t="s">
        <v>356</v>
      </c>
      <c r="D174" s="169"/>
      <c r="E174" s="169"/>
      <c r="F174" s="170"/>
      <c r="G174" s="82"/>
      <c r="H174" s="133" t="s">
        <v>68</v>
      </c>
      <c r="I174" s="131" t="s">
        <v>591</v>
      </c>
      <c r="J174" s="94">
        <f t="shared" si="4"/>
        <v>765980.4</v>
      </c>
      <c r="K174" s="94">
        <v>0</v>
      </c>
      <c r="L174" s="94">
        <v>0</v>
      </c>
      <c r="M174" s="94">
        <v>765980.4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27"/>
      <c r="X174" s="27"/>
      <c r="Y174" s="27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9"/>
      <c r="AQ174" s="30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</row>
    <row r="175" spans="1:60" ht="58.5" customHeight="1" x14ac:dyDescent="0.2">
      <c r="A175" s="20"/>
      <c r="B175" s="96" t="s">
        <v>291</v>
      </c>
      <c r="C175" s="168" t="s">
        <v>357</v>
      </c>
      <c r="D175" s="169"/>
      <c r="E175" s="169"/>
      <c r="F175" s="170"/>
      <c r="G175" s="82"/>
      <c r="H175" s="133" t="s">
        <v>83</v>
      </c>
      <c r="I175" s="131" t="s">
        <v>591</v>
      </c>
      <c r="J175" s="94">
        <f t="shared" si="4"/>
        <v>3994432.62</v>
      </c>
      <c r="K175" s="94">
        <v>250000</v>
      </c>
      <c r="L175" s="94">
        <v>370000</v>
      </c>
      <c r="M175" s="94">
        <v>350000</v>
      </c>
      <c r="N175" s="94">
        <v>350000</v>
      </c>
      <c r="O175" s="94">
        <v>350000</v>
      </c>
      <c r="P175" s="94">
        <v>350000</v>
      </c>
      <c r="Q175" s="94">
        <v>350000</v>
      </c>
      <c r="R175" s="94">
        <v>350000</v>
      </c>
      <c r="S175" s="94">
        <v>350000</v>
      </c>
      <c r="T175" s="94">
        <v>350000</v>
      </c>
      <c r="U175" s="94">
        <v>350000</v>
      </c>
      <c r="V175" s="94">
        <v>224432.62</v>
      </c>
      <c r="W175" s="27"/>
      <c r="X175" s="27"/>
      <c r="Y175" s="27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9"/>
      <c r="AQ175" s="30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</row>
    <row r="176" spans="1:60" ht="58.5" customHeight="1" x14ac:dyDescent="0.2">
      <c r="A176" s="20"/>
      <c r="B176" s="96" t="s">
        <v>292</v>
      </c>
      <c r="C176" s="168" t="s">
        <v>358</v>
      </c>
      <c r="D176" s="169"/>
      <c r="E176" s="169"/>
      <c r="F176" s="170"/>
      <c r="G176" s="82"/>
      <c r="H176" s="133" t="s">
        <v>462</v>
      </c>
      <c r="I176" s="131" t="s">
        <v>591</v>
      </c>
      <c r="J176" s="94">
        <f t="shared" si="4"/>
        <v>29718131.489999998</v>
      </c>
      <c r="K176" s="94">
        <v>3200000</v>
      </c>
      <c r="L176" s="94">
        <v>3200000</v>
      </c>
      <c r="M176" s="94">
        <v>3200000</v>
      </c>
      <c r="N176" s="94">
        <v>3000000</v>
      </c>
      <c r="O176" s="94">
        <v>3000000</v>
      </c>
      <c r="P176" s="94">
        <v>3000000</v>
      </c>
      <c r="Q176" s="94">
        <v>2000000</v>
      </c>
      <c r="R176" s="94">
        <v>2000000</v>
      </c>
      <c r="S176" s="94">
        <v>2000000</v>
      </c>
      <c r="T176" s="94">
        <v>2000000</v>
      </c>
      <c r="U176" s="94">
        <v>2000000</v>
      </c>
      <c r="V176" s="94">
        <v>1118131.49</v>
      </c>
      <c r="W176" s="27"/>
      <c r="X176" s="27"/>
      <c r="Y176" s="27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9"/>
      <c r="AQ176" s="30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</row>
    <row r="177" spans="1:60" ht="58.5" customHeight="1" x14ac:dyDescent="0.2">
      <c r="A177" s="20"/>
      <c r="B177" s="96" t="s">
        <v>537</v>
      </c>
      <c r="C177" s="168" t="s">
        <v>585</v>
      </c>
      <c r="D177" s="169"/>
      <c r="E177" s="169"/>
      <c r="F177" s="170"/>
      <c r="G177" s="82"/>
      <c r="H177" s="133" t="s">
        <v>466</v>
      </c>
      <c r="I177" s="131" t="s">
        <v>591</v>
      </c>
      <c r="J177" s="94">
        <f t="shared" si="4"/>
        <v>989479.55</v>
      </c>
      <c r="K177" s="94">
        <v>91947.34</v>
      </c>
      <c r="L177" s="94">
        <v>79346.19</v>
      </c>
      <c r="M177" s="94">
        <v>82028.23</v>
      </c>
      <c r="N177" s="94">
        <v>78804.929999999993</v>
      </c>
      <c r="O177" s="94">
        <v>75046.11</v>
      </c>
      <c r="P177" s="94">
        <v>75046.100000000006</v>
      </c>
      <c r="Q177" s="94">
        <v>99929.13</v>
      </c>
      <c r="R177" s="94">
        <v>74100.710000000006</v>
      </c>
      <c r="S177" s="94">
        <v>92282.8</v>
      </c>
      <c r="T177" s="94">
        <v>74209.09</v>
      </c>
      <c r="U177" s="94">
        <v>75046.100000000006</v>
      </c>
      <c r="V177" s="94">
        <v>91692.82</v>
      </c>
      <c r="W177" s="27"/>
      <c r="X177" s="27"/>
      <c r="Y177" s="27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9"/>
      <c r="AQ177" s="30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</row>
    <row r="178" spans="1:60" ht="58.5" customHeight="1" x14ac:dyDescent="0.2">
      <c r="A178" s="20"/>
      <c r="B178" s="96" t="s">
        <v>293</v>
      </c>
      <c r="C178" s="168" t="s">
        <v>359</v>
      </c>
      <c r="D178" s="169"/>
      <c r="E178" s="169"/>
      <c r="F178" s="170"/>
      <c r="G178" s="82"/>
      <c r="H178" s="133" t="s">
        <v>419</v>
      </c>
      <c r="I178" s="131" t="s">
        <v>591</v>
      </c>
      <c r="J178" s="94">
        <f t="shared" si="4"/>
        <v>60059.5</v>
      </c>
      <c r="K178" s="94">
        <v>0</v>
      </c>
      <c r="L178" s="94">
        <v>0</v>
      </c>
      <c r="M178" s="94">
        <v>35000</v>
      </c>
      <c r="N178" s="94">
        <v>25059.5</v>
      </c>
      <c r="O178" s="94">
        <v>0</v>
      </c>
      <c r="P178" s="94">
        <v>0</v>
      </c>
      <c r="Q178" s="94">
        <v>0</v>
      </c>
      <c r="R178" s="94">
        <v>0</v>
      </c>
      <c r="S178" s="94">
        <v>0</v>
      </c>
      <c r="T178" s="94">
        <v>0</v>
      </c>
      <c r="U178" s="94">
        <v>0</v>
      </c>
      <c r="V178" s="94">
        <v>0</v>
      </c>
      <c r="W178" s="27"/>
      <c r="X178" s="27"/>
      <c r="Y178" s="27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9"/>
      <c r="AQ178" s="30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</row>
    <row r="179" spans="1:60" ht="58.5" customHeight="1" x14ac:dyDescent="0.2">
      <c r="A179" s="20"/>
      <c r="B179" s="96" t="s">
        <v>294</v>
      </c>
      <c r="C179" s="168" t="s">
        <v>360</v>
      </c>
      <c r="D179" s="169"/>
      <c r="E179" s="169"/>
      <c r="F179" s="170"/>
      <c r="G179" s="82"/>
      <c r="H179" s="133" t="s">
        <v>455</v>
      </c>
      <c r="I179" s="131" t="s">
        <v>591</v>
      </c>
      <c r="J179" s="94">
        <f t="shared" si="4"/>
        <v>2701383.81</v>
      </c>
      <c r="K179" s="94">
        <v>2675133.81</v>
      </c>
      <c r="L179" s="94">
        <v>0</v>
      </c>
      <c r="M179" s="94">
        <v>0</v>
      </c>
      <c r="N179" s="94">
        <v>26250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27"/>
      <c r="X179" s="27"/>
      <c r="Y179" s="27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9"/>
      <c r="AQ179" s="30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</row>
    <row r="180" spans="1:60" ht="58.5" customHeight="1" x14ac:dyDescent="0.2">
      <c r="A180" s="20"/>
      <c r="B180" s="96" t="s">
        <v>295</v>
      </c>
      <c r="C180" s="168" t="s">
        <v>361</v>
      </c>
      <c r="D180" s="169"/>
      <c r="E180" s="169"/>
      <c r="F180" s="170"/>
      <c r="G180" s="82"/>
      <c r="H180" s="133" t="s">
        <v>456</v>
      </c>
      <c r="I180" s="131" t="s">
        <v>591</v>
      </c>
      <c r="J180" s="94">
        <f t="shared" si="4"/>
        <v>14436614.140000001</v>
      </c>
      <c r="K180" s="94">
        <v>2015000</v>
      </c>
      <c r="L180" s="94">
        <v>2015000</v>
      </c>
      <c r="M180" s="94">
        <v>1314000</v>
      </c>
      <c r="N180" s="94">
        <v>1358470</v>
      </c>
      <c r="O180" s="94">
        <v>913000</v>
      </c>
      <c r="P180" s="94">
        <v>762000</v>
      </c>
      <c r="Q180" s="94">
        <v>672000</v>
      </c>
      <c r="R180" s="94">
        <v>672000</v>
      </c>
      <c r="S180" s="94">
        <v>669000</v>
      </c>
      <c r="T180" s="94">
        <v>959000</v>
      </c>
      <c r="U180" s="94">
        <v>1314000</v>
      </c>
      <c r="V180" s="94">
        <v>1773144.14</v>
      </c>
      <c r="W180" s="27"/>
      <c r="X180" s="27"/>
      <c r="Y180" s="27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9"/>
      <c r="AQ180" s="30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</row>
    <row r="181" spans="1:60" ht="58.5" customHeight="1" x14ac:dyDescent="0.2">
      <c r="A181" s="20"/>
      <c r="B181" s="96" t="s">
        <v>296</v>
      </c>
      <c r="C181" s="168" t="s">
        <v>362</v>
      </c>
      <c r="D181" s="169"/>
      <c r="E181" s="169"/>
      <c r="F181" s="170"/>
      <c r="G181" s="82"/>
      <c r="H181" s="133" t="s">
        <v>461</v>
      </c>
      <c r="I181" s="131" t="s">
        <v>591</v>
      </c>
      <c r="J181" s="94">
        <f t="shared" si="4"/>
        <v>99413618.810000002</v>
      </c>
      <c r="K181" s="94">
        <v>14000000</v>
      </c>
      <c r="L181" s="94">
        <v>14000000</v>
      </c>
      <c r="M181" s="94">
        <v>10500000</v>
      </c>
      <c r="N181" s="94">
        <v>10500000</v>
      </c>
      <c r="O181" s="94">
        <v>10500000</v>
      </c>
      <c r="P181" s="94">
        <v>10500000</v>
      </c>
      <c r="Q181" s="94">
        <v>10500000</v>
      </c>
      <c r="R181" s="94">
        <v>10500000</v>
      </c>
      <c r="S181" s="94">
        <v>8413618.8100000005</v>
      </c>
      <c r="T181" s="94">
        <v>0</v>
      </c>
      <c r="U181" s="94">
        <v>0</v>
      </c>
      <c r="V181" s="94">
        <v>0</v>
      </c>
      <c r="W181" s="27"/>
      <c r="X181" s="27"/>
      <c r="Y181" s="27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9"/>
      <c r="AQ181" s="30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</row>
    <row r="182" spans="1:60" ht="58.5" customHeight="1" x14ac:dyDescent="0.2">
      <c r="A182" s="20"/>
      <c r="B182" s="96" t="s">
        <v>538</v>
      </c>
      <c r="C182" s="168" t="s">
        <v>586</v>
      </c>
      <c r="D182" s="169"/>
      <c r="E182" s="169"/>
      <c r="F182" s="170"/>
      <c r="G182" s="82"/>
      <c r="H182" s="133" t="s">
        <v>433</v>
      </c>
      <c r="I182" s="131" t="s">
        <v>591</v>
      </c>
      <c r="J182" s="94">
        <f t="shared" si="4"/>
        <v>12554535</v>
      </c>
      <c r="K182" s="94">
        <v>0</v>
      </c>
      <c r="L182" s="94">
        <v>2789900</v>
      </c>
      <c r="M182" s="94">
        <v>1394950</v>
      </c>
      <c r="N182" s="94">
        <v>1394950</v>
      </c>
      <c r="O182" s="94">
        <v>1394950</v>
      </c>
      <c r="P182" s="94">
        <v>1394950</v>
      </c>
      <c r="Q182" s="94">
        <v>0</v>
      </c>
      <c r="R182" s="94">
        <v>0</v>
      </c>
      <c r="S182" s="94">
        <v>0</v>
      </c>
      <c r="T182" s="94">
        <v>1394950</v>
      </c>
      <c r="U182" s="94">
        <v>1394950</v>
      </c>
      <c r="V182" s="94">
        <v>1394935</v>
      </c>
      <c r="W182" s="27"/>
      <c r="X182" s="27"/>
      <c r="Y182" s="27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9"/>
      <c r="AQ182" s="30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</row>
    <row r="183" spans="1:60" ht="58.5" customHeight="1" x14ac:dyDescent="0.2">
      <c r="A183" s="20"/>
      <c r="B183" s="96" t="s">
        <v>297</v>
      </c>
      <c r="C183" s="168" t="s">
        <v>363</v>
      </c>
      <c r="D183" s="169"/>
      <c r="E183" s="169"/>
      <c r="F183" s="170"/>
      <c r="G183" s="82"/>
      <c r="H183" s="133" t="s">
        <v>459</v>
      </c>
      <c r="I183" s="131" t="s">
        <v>591</v>
      </c>
      <c r="J183" s="94">
        <f t="shared" si="4"/>
        <v>6843792.1900000004</v>
      </c>
      <c r="K183" s="94">
        <v>950000</v>
      </c>
      <c r="L183" s="94">
        <v>950000</v>
      </c>
      <c r="M183" s="94">
        <v>950000</v>
      </c>
      <c r="N183" s="94">
        <v>950000</v>
      </c>
      <c r="O183" s="94">
        <v>950000</v>
      </c>
      <c r="P183" s="94">
        <v>650000</v>
      </c>
      <c r="Q183" s="94">
        <v>650000</v>
      </c>
      <c r="R183" s="94">
        <v>550000</v>
      </c>
      <c r="S183" s="94">
        <v>243792.19</v>
      </c>
      <c r="T183" s="94">
        <v>0</v>
      </c>
      <c r="U183" s="94">
        <v>0</v>
      </c>
      <c r="V183" s="94">
        <v>0</v>
      </c>
      <c r="W183" s="27"/>
      <c r="X183" s="27"/>
      <c r="Y183" s="27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  <c r="AQ183" s="30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</row>
    <row r="184" spans="1:60" ht="58.5" customHeight="1" x14ac:dyDescent="0.2">
      <c r="A184" s="20"/>
      <c r="B184" s="96" t="s">
        <v>298</v>
      </c>
      <c r="C184" s="168" t="s">
        <v>364</v>
      </c>
      <c r="D184" s="169"/>
      <c r="E184" s="169"/>
      <c r="F184" s="170"/>
      <c r="G184" s="82"/>
      <c r="H184" s="133" t="s">
        <v>460</v>
      </c>
      <c r="I184" s="131" t="s">
        <v>591</v>
      </c>
      <c r="J184" s="94">
        <f t="shared" si="4"/>
        <v>94037.52</v>
      </c>
      <c r="K184" s="94">
        <v>23000</v>
      </c>
      <c r="L184" s="94">
        <v>23000</v>
      </c>
      <c r="M184" s="94">
        <v>23000</v>
      </c>
      <c r="N184" s="94">
        <v>23000</v>
      </c>
      <c r="O184" s="94">
        <v>2037.52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27"/>
      <c r="X184" s="27"/>
      <c r="Y184" s="27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  <c r="AQ184" s="30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</row>
    <row r="185" spans="1:60" ht="58.5" customHeight="1" x14ac:dyDescent="0.2">
      <c r="A185" s="20"/>
      <c r="B185" s="96" t="s">
        <v>298</v>
      </c>
      <c r="C185" s="168" t="s">
        <v>364</v>
      </c>
      <c r="D185" s="169"/>
      <c r="E185" s="169"/>
      <c r="F185" s="170"/>
      <c r="G185" s="82"/>
      <c r="H185" s="133" t="s">
        <v>84</v>
      </c>
      <c r="I185" s="131" t="s">
        <v>591</v>
      </c>
      <c r="J185" s="94">
        <f t="shared" si="4"/>
        <v>154542.28</v>
      </c>
      <c r="K185" s="94">
        <v>23230</v>
      </c>
      <c r="L185" s="94">
        <v>23230</v>
      </c>
      <c r="M185" s="94">
        <v>23230</v>
      </c>
      <c r="N185" s="94">
        <v>23190</v>
      </c>
      <c r="O185" s="94">
        <v>190</v>
      </c>
      <c r="P185" s="94">
        <v>210</v>
      </c>
      <c r="Q185" s="94">
        <v>210</v>
      </c>
      <c r="R185" s="94">
        <v>80</v>
      </c>
      <c r="S185" s="94">
        <v>90</v>
      </c>
      <c r="T185" s="94">
        <v>23000</v>
      </c>
      <c r="U185" s="94">
        <v>23000</v>
      </c>
      <c r="V185" s="94">
        <v>14882.28</v>
      </c>
      <c r="W185" s="27"/>
      <c r="X185" s="27"/>
      <c r="Y185" s="27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  <c r="AQ185" s="30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</row>
    <row r="186" spans="1:60" ht="58.5" customHeight="1" x14ac:dyDescent="0.2">
      <c r="A186" s="20"/>
      <c r="B186" s="96" t="s">
        <v>299</v>
      </c>
      <c r="C186" s="168" t="s">
        <v>365</v>
      </c>
      <c r="D186" s="169"/>
      <c r="E186" s="169"/>
      <c r="F186" s="170"/>
      <c r="G186" s="82"/>
      <c r="H186" s="133" t="s">
        <v>463</v>
      </c>
      <c r="I186" s="131" t="s">
        <v>591</v>
      </c>
      <c r="J186" s="94">
        <f t="shared" si="4"/>
        <v>29523405.799999997</v>
      </c>
      <c r="K186" s="94">
        <v>2500000</v>
      </c>
      <c r="L186" s="94">
        <v>2500000</v>
      </c>
      <c r="M186" s="94">
        <v>2500000</v>
      </c>
      <c r="N186" s="94">
        <v>2710643</v>
      </c>
      <c r="O186" s="94">
        <v>2591140</v>
      </c>
      <c r="P186" s="94">
        <v>2591140</v>
      </c>
      <c r="Q186" s="94">
        <v>2550554.38</v>
      </c>
      <c r="R186" s="94">
        <v>2500000</v>
      </c>
      <c r="S186" s="94">
        <v>2300000</v>
      </c>
      <c r="T186" s="94">
        <v>2300000</v>
      </c>
      <c r="U186" s="94">
        <v>2300000</v>
      </c>
      <c r="V186" s="94">
        <v>2179928.42</v>
      </c>
      <c r="W186" s="27"/>
      <c r="X186" s="27"/>
      <c r="Y186" s="27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9"/>
      <c r="AQ186" s="30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</row>
    <row r="187" spans="1:60" ht="58.5" customHeight="1" x14ac:dyDescent="0.2">
      <c r="A187" s="20"/>
      <c r="B187" s="96" t="s">
        <v>300</v>
      </c>
      <c r="C187" s="168" t="s">
        <v>366</v>
      </c>
      <c r="D187" s="169"/>
      <c r="E187" s="169"/>
      <c r="F187" s="170"/>
      <c r="G187" s="82"/>
      <c r="H187" s="133" t="s">
        <v>85</v>
      </c>
      <c r="I187" s="131" t="s">
        <v>591</v>
      </c>
      <c r="J187" s="94">
        <f t="shared" si="4"/>
        <v>4875247.9800000004</v>
      </c>
      <c r="K187" s="94">
        <v>286050</v>
      </c>
      <c r="L187" s="94">
        <v>394750</v>
      </c>
      <c r="M187" s="94">
        <v>394750</v>
      </c>
      <c r="N187" s="94">
        <v>394750</v>
      </c>
      <c r="O187" s="94">
        <v>395810</v>
      </c>
      <c r="P187" s="94">
        <v>395810</v>
      </c>
      <c r="Q187" s="94">
        <v>395810</v>
      </c>
      <c r="R187" s="94">
        <v>395810</v>
      </c>
      <c r="S187" s="94">
        <v>395810</v>
      </c>
      <c r="T187" s="94">
        <v>395810</v>
      </c>
      <c r="U187" s="94">
        <v>395810</v>
      </c>
      <c r="V187" s="94">
        <v>634277.98</v>
      </c>
      <c r="W187" s="27"/>
      <c r="X187" s="27"/>
      <c r="Y187" s="27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9"/>
      <c r="AQ187" s="30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</row>
    <row r="188" spans="1:60" ht="58.5" customHeight="1" x14ac:dyDescent="0.2">
      <c r="A188" s="20"/>
      <c r="B188" s="96" t="s">
        <v>301</v>
      </c>
      <c r="C188" s="168" t="s">
        <v>367</v>
      </c>
      <c r="D188" s="169"/>
      <c r="E188" s="169"/>
      <c r="F188" s="170"/>
      <c r="G188" s="82"/>
      <c r="H188" s="133" t="s">
        <v>63</v>
      </c>
      <c r="I188" s="131" t="s">
        <v>591</v>
      </c>
      <c r="J188" s="94">
        <f t="shared" si="4"/>
        <v>56012309.789999999</v>
      </c>
      <c r="K188" s="94">
        <v>7514130</v>
      </c>
      <c r="L188" s="94">
        <v>7514130</v>
      </c>
      <c r="M188" s="94">
        <v>5866790</v>
      </c>
      <c r="N188" s="94">
        <v>5677470</v>
      </c>
      <c r="O188" s="94">
        <v>5022440</v>
      </c>
      <c r="P188" s="94">
        <v>4518440</v>
      </c>
      <c r="Q188" s="94">
        <v>4508825</v>
      </c>
      <c r="R188" s="94">
        <v>3518025</v>
      </c>
      <c r="S188" s="94">
        <v>3312995</v>
      </c>
      <c r="T188" s="94">
        <v>3022388.04</v>
      </c>
      <c r="U188" s="94">
        <v>3155995</v>
      </c>
      <c r="V188" s="94">
        <v>2380681.75</v>
      </c>
      <c r="W188" s="27"/>
      <c r="X188" s="27"/>
      <c r="Y188" s="27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9"/>
      <c r="AQ188" s="30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</row>
    <row r="189" spans="1:60" s="105" customFormat="1" ht="58.5" customHeight="1" x14ac:dyDescent="0.2">
      <c r="A189" s="97"/>
      <c r="B189" s="98" t="s">
        <v>302</v>
      </c>
      <c r="C189" s="171" t="s">
        <v>368</v>
      </c>
      <c r="D189" s="172"/>
      <c r="E189" s="172"/>
      <c r="F189" s="173"/>
      <c r="G189" s="99"/>
      <c r="H189" s="134" t="s">
        <v>86</v>
      </c>
      <c r="I189" s="132" t="s">
        <v>591</v>
      </c>
      <c r="J189" s="94">
        <f t="shared" si="4"/>
        <v>1281362.69</v>
      </c>
      <c r="K189" s="94">
        <v>98439.01</v>
      </c>
      <c r="L189" s="94">
        <v>98439.01</v>
      </c>
      <c r="M189" s="94">
        <v>98439.01</v>
      </c>
      <c r="N189" s="94">
        <v>98439.01</v>
      </c>
      <c r="O189" s="94">
        <v>98439.01</v>
      </c>
      <c r="P189" s="94">
        <v>98439.01</v>
      </c>
      <c r="Q189" s="94">
        <v>159304.76</v>
      </c>
      <c r="R189" s="94">
        <v>98439.01</v>
      </c>
      <c r="S189" s="94">
        <v>98439.01</v>
      </c>
      <c r="T189" s="94">
        <v>98439.01</v>
      </c>
      <c r="U189" s="94">
        <v>131040.94</v>
      </c>
      <c r="V189" s="94">
        <v>105065.9</v>
      </c>
      <c r="W189" s="100"/>
      <c r="X189" s="100"/>
      <c r="Y189" s="100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2"/>
      <c r="AQ189" s="103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</row>
    <row r="190" spans="1:60" s="105" customFormat="1" ht="58.5" customHeight="1" x14ac:dyDescent="0.2">
      <c r="A190" s="97"/>
      <c r="B190" s="98" t="s">
        <v>732</v>
      </c>
      <c r="C190" s="171" t="s">
        <v>613</v>
      </c>
      <c r="D190" s="172"/>
      <c r="E190" s="172"/>
      <c r="F190" s="173"/>
      <c r="G190" s="99"/>
      <c r="H190" s="134"/>
      <c r="I190" s="132" t="s">
        <v>589</v>
      </c>
      <c r="J190" s="94">
        <f t="shared" si="4"/>
        <v>2365070</v>
      </c>
      <c r="K190" s="94">
        <v>0</v>
      </c>
      <c r="L190" s="94">
        <v>0</v>
      </c>
      <c r="M190" s="94">
        <v>236507</v>
      </c>
      <c r="N190" s="94">
        <v>236507</v>
      </c>
      <c r="O190" s="94">
        <v>236507</v>
      </c>
      <c r="P190" s="94">
        <v>236507</v>
      </c>
      <c r="Q190" s="94">
        <v>236507</v>
      </c>
      <c r="R190" s="94">
        <v>236507</v>
      </c>
      <c r="S190" s="94">
        <v>236507</v>
      </c>
      <c r="T190" s="94">
        <v>236507</v>
      </c>
      <c r="U190" s="94">
        <v>236507</v>
      </c>
      <c r="V190" s="94">
        <v>236507</v>
      </c>
      <c r="W190" s="100"/>
      <c r="X190" s="100"/>
      <c r="Y190" s="100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2"/>
      <c r="AQ190" s="103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</row>
    <row r="191" spans="1:60" ht="58.5" customHeight="1" x14ac:dyDescent="0.2">
      <c r="A191" s="20"/>
      <c r="B191" s="96" t="s">
        <v>607</v>
      </c>
      <c r="C191" s="168" t="s">
        <v>614</v>
      </c>
      <c r="D191" s="169"/>
      <c r="E191" s="169"/>
      <c r="F191" s="170"/>
      <c r="G191" s="82"/>
      <c r="H191" s="133"/>
      <c r="I191" s="131" t="s">
        <v>589</v>
      </c>
      <c r="J191" s="94">
        <f t="shared" si="4"/>
        <v>1181850</v>
      </c>
      <c r="K191" s="94">
        <v>0</v>
      </c>
      <c r="L191" s="94">
        <v>0</v>
      </c>
      <c r="M191" s="94">
        <v>118185</v>
      </c>
      <c r="N191" s="94">
        <v>118185</v>
      </c>
      <c r="O191" s="94">
        <v>118185</v>
      </c>
      <c r="P191" s="94">
        <v>118185</v>
      </c>
      <c r="Q191" s="94">
        <v>118185</v>
      </c>
      <c r="R191" s="94">
        <v>118185</v>
      </c>
      <c r="S191" s="94">
        <v>118185</v>
      </c>
      <c r="T191" s="94">
        <v>118185</v>
      </c>
      <c r="U191" s="94">
        <v>118185</v>
      </c>
      <c r="V191" s="94">
        <v>118185</v>
      </c>
      <c r="W191" s="27"/>
      <c r="X191" s="27"/>
      <c r="Y191" s="27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9"/>
      <c r="AQ191" s="30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</row>
    <row r="192" spans="1:60" ht="58.5" customHeight="1" x14ac:dyDescent="0.2">
      <c r="A192" s="20"/>
      <c r="B192" s="96" t="s">
        <v>593</v>
      </c>
      <c r="C192" s="168" t="s">
        <v>594</v>
      </c>
      <c r="D192" s="169"/>
      <c r="E192" s="169"/>
      <c r="F192" s="170"/>
      <c r="G192" s="82"/>
      <c r="H192" s="133" t="s">
        <v>432</v>
      </c>
      <c r="I192" s="131" t="s">
        <v>591</v>
      </c>
      <c r="J192" s="94">
        <f t="shared" si="4"/>
        <v>4741957</v>
      </c>
      <c r="K192" s="94">
        <v>0</v>
      </c>
      <c r="L192" s="94">
        <v>0</v>
      </c>
      <c r="M192" s="94">
        <v>0</v>
      </c>
      <c r="N192" s="94">
        <v>3865646</v>
      </c>
      <c r="O192" s="94">
        <v>0</v>
      </c>
      <c r="P192" s="94">
        <v>0</v>
      </c>
      <c r="Q192" s="94">
        <v>0</v>
      </c>
      <c r="R192" s="94">
        <v>876311</v>
      </c>
      <c r="S192" s="94">
        <v>0</v>
      </c>
      <c r="T192" s="94">
        <v>0</v>
      </c>
      <c r="U192" s="94">
        <v>0</v>
      </c>
      <c r="V192" s="94">
        <v>0</v>
      </c>
      <c r="W192" s="27"/>
      <c r="X192" s="27"/>
      <c r="Y192" s="27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  <c r="AQ192" s="30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</row>
    <row r="193" spans="1:60" ht="58.5" customHeight="1" x14ac:dyDescent="0.2">
      <c r="A193" s="20"/>
      <c r="B193" s="96" t="s">
        <v>641</v>
      </c>
      <c r="C193" s="168" t="s">
        <v>646</v>
      </c>
      <c r="D193" s="169"/>
      <c r="E193" s="169"/>
      <c r="F193" s="170"/>
      <c r="G193" s="82"/>
      <c r="H193" s="133" t="s">
        <v>651</v>
      </c>
      <c r="I193" s="131" t="s">
        <v>591</v>
      </c>
      <c r="J193" s="94">
        <f t="shared" si="4"/>
        <v>1408360</v>
      </c>
      <c r="K193" s="94">
        <v>0</v>
      </c>
      <c r="L193" s="94">
        <v>0</v>
      </c>
      <c r="M193" s="94">
        <v>0</v>
      </c>
      <c r="N193" s="94">
        <v>1408360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27"/>
      <c r="X193" s="27"/>
      <c r="Y193" s="27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9"/>
      <c r="AQ193" s="30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</row>
    <row r="194" spans="1:60" ht="58.5" customHeight="1" x14ac:dyDescent="0.2">
      <c r="A194" s="20"/>
      <c r="B194" s="96" t="s">
        <v>641</v>
      </c>
      <c r="C194" s="168" t="s">
        <v>646</v>
      </c>
      <c r="D194" s="169"/>
      <c r="E194" s="169"/>
      <c r="F194" s="170"/>
      <c r="G194" s="82"/>
      <c r="H194" s="133" t="s">
        <v>652</v>
      </c>
      <c r="I194" s="131" t="s">
        <v>591</v>
      </c>
      <c r="J194" s="94">
        <f t="shared" si="4"/>
        <v>571660</v>
      </c>
      <c r="K194" s="94">
        <v>0</v>
      </c>
      <c r="L194" s="94">
        <v>0</v>
      </c>
      <c r="M194" s="94">
        <v>0</v>
      </c>
      <c r="N194" s="94">
        <v>571660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27"/>
      <c r="X194" s="27"/>
      <c r="Y194" s="27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9"/>
      <c r="AQ194" s="30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</row>
    <row r="195" spans="1:60" ht="58.5" customHeight="1" x14ac:dyDescent="0.2">
      <c r="A195" s="20"/>
      <c r="B195" s="96" t="s">
        <v>642</v>
      </c>
      <c r="C195" s="168" t="s">
        <v>647</v>
      </c>
      <c r="D195" s="169"/>
      <c r="E195" s="169"/>
      <c r="F195" s="170"/>
      <c r="G195" s="82"/>
      <c r="H195" s="133"/>
      <c r="I195" s="131" t="s">
        <v>589</v>
      </c>
      <c r="J195" s="94">
        <f t="shared" si="4"/>
        <v>758995.19</v>
      </c>
      <c r="K195" s="94">
        <v>0</v>
      </c>
      <c r="L195" s="94">
        <v>758995.19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27"/>
      <c r="X195" s="27"/>
      <c r="Y195" s="27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9"/>
      <c r="AQ195" s="30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</row>
    <row r="196" spans="1:60" ht="58.5" customHeight="1" x14ac:dyDescent="0.2">
      <c r="A196" s="20"/>
      <c r="B196" s="96" t="s">
        <v>642</v>
      </c>
      <c r="C196" s="168" t="s">
        <v>647</v>
      </c>
      <c r="D196" s="169"/>
      <c r="E196" s="169"/>
      <c r="F196" s="170"/>
      <c r="G196" s="82"/>
      <c r="H196" s="133" t="s">
        <v>236</v>
      </c>
      <c r="I196" s="131" t="s">
        <v>591</v>
      </c>
      <c r="J196" s="94">
        <f t="shared" si="4"/>
        <v>1357936.6800000002</v>
      </c>
      <c r="K196" s="94">
        <v>0</v>
      </c>
      <c r="L196" s="94">
        <v>1196419.1000000001</v>
      </c>
      <c r="M196" s="94">
        <v>161517.57999999999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27"/>
      <c r="X196" s="27"/>
      <c r="Y196" s="27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9"/>
      <c r="AQ196" s="30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</row>
    <row r="197" spans="1:60" ht="58.5" customHeight="1" x14ac:dyDescent="0.2">
      <c r="A197" s="20"/>
      <c r="B197" s="96" t="s">
        <v>642</v>
      </c>
      <c r="C197" s="168" t="s">
        <v>647</v>
      </c>
      <c r="D197" s="169"/>
      <c r="E197" s="169"/>
      <c r="F197" s="170"/>
      <c r="G197" s="82"/>
      <c r="H197" s="133" t="s">
        <v>234</v>
      </c>
      <c r="I197" s="131" t="s">
        <v>591</v>
      </c>
      <c r="J197" s="94">
        <f t="shared" si="4"/>
        <v>3257752.66</v>
      </c>
      <c r="K197" s="94">
        <v>0</v>
      </c>
      <c r="L197" s="94">
        <v>2939482.56</v>
      </c>
      <c r="M197" s="94">
        <v>318270.09999999998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27"/>
      <c r="X197" s="27"/>
      <c r="Y197" s="27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9"/>
      <c r="AQ197" s="30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</row>
    <row r="198" spans="1:60" ht="58.5" customHeight="1" x14ac:dyDescent="0.2">
      <c r="A198" s="20"/>
      <c r="B198" s="96" t="s">
        <v>642</v>
      </c>
      <c r="C198" s="168" t="s">
        <v>647</v>
      </c>
      <c r="D198" s="169"/>
      <c r="E198" s="169"/>
      <c r="F198" s="170"/>
      <c r="G198" s="82"/>
      <c r="H198" s="133" t="s">
        <v>653</v>
      </c>
      <c r="I198" s="131" t="s">
        <v>591</v>
      </c>
      <c r="J198" s="94">
        <f t="shared" si="4"/>
        <v>99405.26</v>
      </c>
      <c r="K198" s="94">
        <v>0</v>
      </c>
      <c r="L198" s="94">
        <v>99405.26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0</v>
      </c>
      <c r="W198" s="27"/>
      <c r="X198" s="27"/>
      <c r="Y198" s="27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9"/>
      <c r="AQ198" s="30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</row>
    <row r="199" spans="1:60" ht="58.5" customHeight="1" x14ac:dyDescent="0.2">
      <c r="A199" s="20"/>
      <c r="B199" s="96" t="s">
        <v>642</v>
      </c>
      <c r="C199" s="168" t="s">
        <v>647</v>
      </c>
      <c r="D199" s="169"/>
      <c r="E199" s="169"/>
      <c r="F199" s="170"/>
      <c r="G199" s="82"/>
      <c r="H199" s="133" t="s">
        <v>235</v>
      </c>
      <c r="I199" s="131" t="s">
        <v>591</v>
      </c>
      <c r="J199" s="94">
        <f t="shared" si="4"/>
        <v>1692378.7200000002</v>
      </c>
      <c r="K199" s="94">
        <v>0</v>
      </c>
      <c r="L199" s="94">
        <v>1486782.87</v>
      </c>
      <c r="M199" s="94">
        <v>205595.85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27"/>
      <c r="X199" s="27"/>
      <c r="Y199" s="27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9"/>
      <c r="AQ199" s="30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</row>
    <row r="200" spans="1:60" ht="58.5" customHeight="1" x14ac:dyDescent="0.2">
      <c r="A200" s="20"/>
      <c r="B200" s="96" t="s">
        <v>642</v>
      </c>
      <c r="C200" s="168" t="s">
        <v>647</v>
      </c>
      <c r="D200" s="169"/>
      <c r="E200" s="169"/>
      <c r="F200" s="170"/>
      <c r="G200" s="82"/>
      <c r="H200" s="133" t="s">
        <v>654</v>
      </c>
      <c r="I200" s="131" t="s">
        <v>591</v>
      </c>
      <c r="J200" s="94">
        <f t="shared" si="4"/>
        <v>23805</v>
      </c>
      <c r="K200" s="94">
        <v>0</v>
      </c>
      <c r="L200" s="94">
        <v>22650</v>
      </c>
      <c r="M200" s="94">
        <v>1155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0</v>
      </c>
      <c r="W200" s="27"/>
      <c r="X200" s="27"/>
      <c r="Y200" s="27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9"/>
      <c r="AQ200" s="30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</row>
    <row r="201" spans="1:60" ht="58.5" customHeight="1" x14ac:dyDescent="0.2">
      <c r="A201" s="20"/>
      <c r="B201" s="96" t="s">
        <v>642</v>
      </c>
      <c r="C201" s="168" t="s">
        <v>647</v>
      </c>
      <c r="D201" s="169"/>
      <c r="E201" s="169"/>
      <c r="F201" s="170"/>
      <c r="G201" s="82"/>
      <c r="H201" s="133" t="s">
        <v>70</v>
      </c>
      <c r="I201" s="131" t="s">
        <v>591</v>
      </c>
      <c r="J201" s="94">
        <f t="shared" si="4"/>
        <v>11978.08</v>
      </c>
      <c r="K201" s="94">
        <v>0</v>
      </c>
      <c r="L201" s="94">
        <v>7965.53</v>
      </c>
      <c r="M201" s="94">
        <v>4012.55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27"/>
      <c r="X201" s="27"/>
      <c r="Y201" s="27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9"/>
      <c r="AQ201" s="30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</row>
    <row r="202" spans="1:60" ht="58.5" customHeight="1" x14ac:dyDescent="0.2">
      <c r="A202" s="20"/>
      <c r="B202" s="96" t="s">
        <v>642</v>
      </c>
      <c r="C202" s="168" t="s">
        <v>647</v>
      </c>
      <c r="D202" s="169"/>
      <c r="E202" s="169"/>
      <c r="F202" s="170"/>
      <c r="G202" s="82"/>
      <c r="H202" s="133" t="s">
        <v>71</v>
      </c>
      <c r="I202" s="131" t="s">
        <v>591</v>
      </c>
      <c r="J202" s="94">
        <f t="shared" si="4"/>
        <v>31070.09</v>
      </c>
      <c r="K202" s="94">
        <v>0</v>
      </c>
      <c r="L202" s="94">
        <v>1255.72</v>
      </c>
      <c r="M202" s="94">
        <v>29814.37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27"/>
      <c r="X202" s="27"/>
      <c r="Y202" s="27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  <c r="AQ202" s="30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</row>
    <row r="203" spans="1:60" ht="58.5" customHeight="1" x14ac:dyDescent="0.2">
      <c r="A203" s="20"/>
      <c r="B203" s="96" t="s">
        <v>642</v>
      </c>
      <c r="C203" s="168" t="s">
        <v>647</v>
      </c>
      <c r="D203" s="169"/>
      <c r="E203" s="169"/>
      <c r="F203" s="170"/>
      <c r="G203" s="82"/>
      <c r="H203" s="133" t="s">
        <v>72</v>
      </c>
      <c r="I203" s="131" t="s">
        <v>591</v>
      </c>
      <c r="J203" s="94">
        <f t="shared" si="4"/>
        <v>4881.32</v>
      </c>
      <c r="K203" s="94">
        <v>0</v>
      </c>
      <c r="L203" s="94">
        <v>4881.32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27"/>
      <c r="X203" s="27"/>
      <c r="Y203" s="27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9"/>
      <c r="AQ203" s="30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</row>
    <row r="204" spans="1:60" ht="58.5" customHeight="1" x14ac:dyDescent="0.2">
      <c r="A204" s="20"/>
      <c r="B204" s="96" t="s">
        <v>642</v>
      </c>
      <c r="C204" s="168" t="s">
        <v>648</v>
      </c>
      <c r="D204" s="169"/>
      <c r="E204" s="169"/>
      <c r="F204" s="170"/>
      <c r="G204" s="82"/>
      <c r="H204" s="133"/>
      <c r="I204" s="131" t="s">
        <v>589</v>
      </c>
      <c r="J204" s="94">
        <f t="shared" si="4"/>
        <v>110333.23000000001</v>
      </c>
      <c r="K204" s="94">
        <v>0</v>
      </c>
      <c r="L204" s="94">
        <v>20002.16</v>
      </c>
      <c r="M204" s="94">
        <v>90331.07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27"/>
      <c r="X204" s="27"/>
      <c r="Y204" s="27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9"/>
      <c r="AQ204" s="30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</row>
    <row r="205" spans="1:60" ht="21" customHeight="1" thickBot="1" x14ac:dyDescent="0.25">
      <c r="A205" s="20"/>
      <c r="B205" s="38" t="s">
        <v>87</v>
      </c>
      <c r="C205" s="151" t="s">
        <v>49</v>
      </c>
      <c r="D205" s="151"/>
      <c r="E205" s="151"/>
      <c r="F205" s="151"/>
      <c r="G205" s="92"/>
      <c r="H205" s="92"/>
      <c r="I205" s="87" t="s">
        <v>49</v>
      </c>
      <c r="J205" s="83">
        <f t="shared" ref="J205:Q205" si="5">SUM(J28:J204)</f>
        <v>1226155276.78</v>
      </c>
      <c r="K205" s="83">
        <f t="shared" si="5"/>
        <v>83387597.960000008</v>
      </c>
      <c r="L205" s="83">
        <f t="shared" si="5"/>
        <v>117099128.97999999</v>
      </c>
      <c r="M205" s="83">
        <f t="shared" si="5"/>
        <v>101536640.67999999</v>
      </c>
      <c r="N205" s="83">
        <f t="shared" si="5"/>
        <v>110709632.02000003</v>
      </c>
      <c r="O205" s="83">
        <f t="shared" si="5"/>
        <v>145470124.09</v>
      </c>
      <c r="P205" s="83">
        <f t="shared" si="5"/>
        <v>101018957.52</v>
      </c>
      <c r="Q205" s="83">
        <f t="shared" si="5"/>
        <v>89373641.150000006</v>
      </c>
      <c r="R205" s="83">
        <f>SUM(R28:R203)</f>
        <v>94195807.969999999</v>
      </c>
      <c r="S205" s="83">
        <f>SUM(S28:S203)</f>
        <v>104174375.8</v>
      </c>
      <c r="T205" s="83">
        <f>SUM(T28:T204)</f>
        <v>117895440.66000001</v>
      </c>
      <c r="U205" s="83">
        <f>SUM(U28:U204)</f>
        <v>80286207.599999994</v>
      </c>
      <c r="V205" s="83">
        <f>SUM(V28:V204)</f>
        <v>81007722.349999994</v>
      </c>
      <c r="W205" s="27"/>
      <c r="X205" s="27"/>
      <c r="Y205" s="27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9"/>
      <c r="AQ205" s="30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</row>
    <row r="206" spans="1:60" ht="15" customHeight="1" x14ac:dyDescent="0.2">
      <c r="A206" s="20"/>
      <c r="B206" s="167" t="s">
        <v>634</v>
      </c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27"/>
      <c r="X206" s="27"/>
      <c r="Y206" s="27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9"/>
      <c r="AQ206" s="30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</row>
    <row r="207" spans="1:60" ht="27.75" customHeight="1" x14ac:dyDescent="0.2">
      <c r="A207" s="20"/>
      <c r="B207" s="39" t="s">
        <v>638</v>
      </c>
      <c r="C207" s="164" t="s">
        <v>635</v>
      </c>
      <c r="D207" s="165"/>
      <c r="E207" s="165"/>
      <c r="F207" s="166"/>
      <c r="G207" s="92"/>
      <c r="H207" s="92"/>
      <c r="I207" s="40" t="s">
        <v>589</v>
      </c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27"/>
      <c r="X207" s="27"/>
      <c r="Y207" s="27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9"/>
      <c r="AQ207" s="30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</row>
    <row r="208" spans="1:60" ht="12.75" customHeight="1" x14ac:dyDescent="0.2">
      <c r="A208" s="20"/>
      <c r="B208" s="38" t="s">
        <v>88</v>
      </c>
      <c r="C208" s="157" t="s">
        <v>49</v>
      </c>
      <c r="D208" s="157"/>
      <c r="E208" s="157"/>
      <c r="F208" s="157"/>
      <c r="G208" s="92"/>
      <c r="H208" s="92"/>
      <c r="I208" s="84" t="s">
        <v>49</v>
      </c>
      <c r="J208" s="41">
        <f>J207</f>
        <v>0</v>
      </c>
      <c r="K208" s="41">
        <f t="shared" ref="K208:V208" si="6">K207</f>
        <v>0</v>
      </c>
      <c r="L208" s="41">
        <f t="shared" si="6"/>
        <v>0</v>
      </c>
      <c r="M208" s="41">
        <f t="shared" si="6"/>
        <v>0</v>
      </c>
      <c r="N208" s="41">
        <f t="shared" si="6"/>
        <v>0</v>
      </c>
      <c r="O208" s="41">
        <f t="shared" si="6"/>
        <v>0</v>
      </c>
      <c r="P208" s="41">
        <f t="shared" si="6"/>
        <v>0</v>
      </c>
      <c r="Q208" s="41">
        <f t="shared" si="6"/>
        <v>0</v>
      </c>
      <c r="R208" s="41">
        <f t="shared" si="6"/>
        <v>0</v>
      </c>
      <c r="S208" s="41">
        <f t="shared" si="6"/>
        <v>0</v>
      </c>
      <c r="T208" s="41">
        <f t="shared" si="6"/>
        <v>0</v>
      </c>
      <c r="U208" s="41">
        <f t="shared" si="6"/>
        <v>0</v>
      </c>
      <c r="V208" s="41">
        <f t="shared" si="6"/>
        <v>0</v>
      </c>
      <c r="W208" s="27"/>
      <c r="X208" s="27"/>
      <c r="Y208" s="27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9"/>
      <c r="AQ208" s="30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</row>
    <row r="209" spans="1:60" ht="12.75" customHeight="1" x14ac:dyDescent="0.2">
      <c r="A209" s="20"/>
      <c r="B209" s="31" t="s">
        <v>89</v>
      </c>
      <c r="C209" s="157" t="s">
        <v>49</v>
      </c>
      <c r="D209" s="157"/>
      <c r="E209" s="157"/>
      <c r="F209" s="157"/>
      <c r="G209" s="92"/>
      <c r="H209" s="92"/>
      <c r="I209" s="84" t="s">
        <v>49</v>
      </c>
      <c r="J209" s="42">
        <f>J205+J208</f>
        <v>1226155276.78</v>
      </c>
      <c r="K209" s="42">
        <f t="shared" ref="K209:V209" si="7">K205+K208</f>
        <v>83387597.960000008</v>
      </c>
      <c r="L209" s="42">
        <f t="shared" si="7"/>
        <v>117099128.97999999</v>
      </c>
      <c r="M209" s="42">
        <f t="shared" si="7"/>
        <v>101536640.67999999</v>
      </c>
      <c r="N209" s="42">
        <f t="shared" si="7"/>
        <v>110709632.02000003</v>
      </c>
      <c r="O209" s="42">
        <f t="shared" si="7"/>
        <v>145470124.09</v>
      </c>
      <c r="P209" s="42">
        <f t="shared" si="7"/>
        <v>101018957.52</v>
      </c>
      <c r="Q209" s="42">
        <f t="shared" si="7"/>
        <v>89373641.150000006</v>
      </c>
      <c r="R209" s="42">
        <f t="shared" si="7"/>
        <v>94195807.969999999</v>
      </c>
      <c r="S209" s="42">
        <f t="shared" si="7"/>
        <v>104174375.8</v>
      </c>
      <c r="T209" s="42">
        <f t="shared" si="7"/>
        <v>117895440.66000001</v>
      </c>
      <c r="U209" s="42">
        <f t="shared" si="7"/>
        <v>80286207.599999994</v>
      </c>
      <c r="V209" s="42">
        <f t="shared" si="7"/>
        <v>81007722.349999994</v>
      </c>
      <c r="W209" s="27"/>
      <c r="X209" s="27"/>
      <c r="Y209" s="27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  <c r="AQ209" s="30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</row>
    <row r="210" spans="1:60" ht="18" customHeight="1" x14ac:dyDescent="0.2">
      <c r="A210" s="20"/>
      <c r="B210" s="142" t="s">
        <v>418</v>
      </c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4"/>
      <c r="W210" s="27"/>
      <c r="X210" s="27"/>
      <c r="Y210" s="27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  <c r="AQ210" s="30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</row>
    <row r="211" spans="1:60" ht="18" customHeight="1" thickBot="1" x14ac:dyDescent="0.25">
      <c r="A211" s="20"/>
      <c r="B211" s="142" t="s">
        <v>417</v>
      </c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4"/>
      <c r="W211" s="27"/>
      <c r="X211" s="27"/>
      <c r="Y211" s="27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  <c r="AQ211" s="30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</row>
    <row r="212" spans="1:60" ht="21.75" customHeight="1" x14ac:dyDescent="0.2">
      <c r="A212" s="43"/>
      <c r="B212" s="39" t="s">
        <v>90</v>
      </c>
      <c r="C212" s="129">
        <v>700</v>
      </c>
      <c r="D212" s="128">
        <v>103</v>
      </c>
      <c r="E212" s="127" t="s">
        <v>91</v>
      </c>
      <c r="F212" s="125" t="s">
        <v>92</v>
      </c>
      <c r="G212" s="125"/>
      <c r="H212" s="126"/>
      <c r="I212" s="124">
        <v>10101</v>
      </c>
      <c r="J212" s="123">
        <v>1132093.6000000001</v>
      </c>
      <c r="K212" s="123">
        <v>20380</v>
      </c>
      <c r="L212" s="123">
        <v>125014.92</v>
      </c>
      <c r="M212" s="123">
        <v>62681.59</v>
      </c>
      <c r="N212" s="123">
        <v>197897.08</v>
      </c>
      <c r="O212" s="123">
        <v>42378.46</v>
      </c>
      <c r="P212" s="123">
        <v>168254.07</v>
      </c>
      <c r="Q212" s="123">
        <v>89900</v>
      </c>
      <c r="R212" s="123">
        <v>89900</v>
      </c>
      <c r="S212" s="123">
        <v>89900</v>
      </c>
      <c r="T212" s="123">
        <v>89900</v>
      </c>
      <c r="U212" s="123">
        <v>89900</v>
      </c>
      <c r="V212" s="122">
        <v>65987.48</v>
      </c>
      <c r="W212" s="81">
        <v>65987.48</v>
      </c>
      <c r="X212" s="76">
        <v>140000</v>
      </c>
      <c r="Y212" s="76">
        <v>140000</v>
      </c>
      <c r="Z212" s="44">
        <v>179349.56</v>
      </c>
      <c r="AA212" s="76">
        <v>495000</v>
      </c>
      <c r="AB212" s="76">
        <v>255000</v>
      </c>
      <c r="AC212" s="76">
        <v>120000</v>
      </c>
      <c r="AD212" s="76">
        <v>120000</v>
      </c>
      <c r="AE212" s="76">
        <v>440000</v>
      </c>
      <c r="AF212" s="76">
        <v>120000</v>
      </c>
      <c r="AG212" s="76">
        <v>120000</v>
      </c>
      <c r="AH212" s="76">
        <v>200000</v>
      </c>
      <c r="AI212" s="76">
        <v>430844</v>
      </c>
      <c r="AJ212" s="76">
        <v>120000</v>
      </c>
      <c r="AK212" s="76">
        <v>150000</v>
      </c>
      <c r="AL212" s="76">
        <v>160844</v>
      </c>
      <c r="AM212" s="76">
        <v>360000</v>
      </c>
      <c r="AN212" s="76">
        <v>120000</v>
      </c>
      <c r="AO212" s="76">
        <v>120000</v>
      </c>
      <c r="AP212" s="44">
        <v>120000</v>
      </c>
      <c r="AQ212" s="45"/>
      <c r="AR212" s="46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8"/>
      <c r="BG212" s="67"/>
      <c r="BH212" s="65"/>
    </row>
    <row r="213" spans="1:60" ht="30" customHeight="1" x14ac:dyDescent="0.2">
      <c r="A213" s="43"/>
      <c r="B213" s="39" t="s">
        <v>93</v>
      </c>
      <c r="C213" s="121">
        <v>700</v>
      </c>
      <c r="D213" s="120">
        <v>103</v>
      </c>
      <c r="E213" s="119" t="s">
        <v>91</v>
      </c>
      <c r="F213" s="117" t="s">
        <v>94</v>
      </c>
      <c r="G213" s="117"/>
      <c r="H213" s="118"/>
      <c r="I213" s="116">
        <v>10101</v>
      </c>
      <c r="J213" s="115">
        <v>25530</v>
      </c>
      <c r="K213" s="115">
        <v>0</v>
      </c>
      <c r="L213" s="115">
        <v>0</v>
      </c>
      <c r="M213" s="115">
        <v>0</v>
      </c>
      <c r="N213" s="115">
        <v>0</v>
      </c>
      <c r="O213" s="115">
        <v>5318.75</v>
      </c>
      <c r="P213" s="115">
        <v>7446.25</v>
      </c>
      <c r="Q213" s="115">
        <v>12765</v>
      </c>
      <c r="R213" s="115">
        <v>0</v>
      </c>
      <c r="S213" s="115">
        <v>0</v>
      </c>
      <c r="T213" s="115">
        <v>0</v>
      </c>
      <c r="U213" s="115">
        <v>0</v>
      </c>
      <c r="V213" s="114">
        <v>0</v>
      </c>
      <c r="W213" s="80">
        <v>0</v>
      </c>
      <c r="X213" s="75">
        <v>0</v>
      </c>
      <c r="Y213" s="75">
        <v>0</v>
      </c>
      <c r="Z213" s="72">
        <v>0</v>
      </c>
      <c r="AA213" s="75">
        <v>2661</v>
      </c>
      <c r="AB213" s="75">
        <v>2661</v>
      </c>
      <c r="AC213" s="75">
        <v>0</v>
      </c>
      <c r="AD213" s="75">
        <v>0</v>
      </c>
      <c r="AE213" s="75">
        <v>12765</v>
      </c>
      <c r="AF213" s="75">
        <v>0</v>
      </c>
      <c r="AG213" s="75">
        <v>0</v>
      </c>
      <c r="AH213" s="75">
        <v>12765</v>
      </c>
      <c r="AI213" s="75">
        <v>25530</v>
      </c>
      <c r="AJ213" s="75">
        <v>0</v>
      </c>
      <c r="AK213" s="75">
        <v>12765</v>
      </c>
      <c r="AL213" s="75">
        <v>12765</v>
      </c>
      <c r="AM213" s="75">
        <v>0</v>
      </c>
      <c r="AN213" s="75">
        <v>0</v>
      </c>
      <c r="AO213" s="75">
        <v>0</v>
      </c>
      <c r="AP213" s="72">
        <v>0</v>
      </c>
      <c r="AQ213" s="71"/>
      <c r="AR213" s="70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8"/>
      <c r="BG213" s="67"/>
      <c r="BH213" s="65"/>
    </row>
    <row r="214" spans="1:60" ht="24.75" customHeight="1" x14ac:dyDescent="0.2">
      <c r="A214" s="43"/>
      <c r="B214" s="39" t="s">
        <v>587</v>
      </c>
      <c r="C214" s="121">
        <v>700</v>
      </c>
      <c r="D214" s="120">
        <v>103</v>
      </c>
      <c r="E214" s="119" t="s">
        <v>91</v>
      </c>
      <c r="F214" s="117" t="s">
        <v>132</v>
      </c>
      <c r="G214" s="117"/>
      <c r="H214" s="118"/>
      <c r="I214" s="116">
        <v>10101</v>
      </c>
      <c r="J214" s="115">
        <v>19330.5</v>
      </c>
      <c r="K214" s="115">
        <v>0</v>
      </c>
      <c r="L214" s="115">
        <v>0</v>
      </c>
      <c r="M214" s="115">
        <v>0</v>
      </c>
      <c r="N214" s="115">
        <v>0</v>
      </c>
      <c r="O214" s="115">
        <v>0</v>
      </c>
      <c r="P214" s="115">
        <v>9000</v>
      </c>
      <c r="Q214" s="115">
        <v>1500</v>
      </c>
      <c r="R214" s="115">
        <v>1500</v>
      </c>
      <c r="S214" s="115">
        <v>1500</v>
      </c>
      <c r="T214" s="115">
        <v>1500</v>
      </c>
      <c r="U214" s="115">
        <v>1500</v>
      </c>
      <c r="V214" s="114">
        <v>2830.5</v>
      </c>
      <c r="W214" s="80">
        <v>2830.5</v>
      </c>
      <c r="X214" s="75">
        <v>2349.3000000000002</v>
      </c>
      <c r="Y214" s="75">
        <v>2349.3000000000002</v>
      </c>
      <c r="Z214" s="72">
        <v>2349.3000000000002</v>
      </c>
      <c r="AA214" s="75">
        <v>5700</v>
      </c>
      <c r="AB214" s="75">
        <v>1900</v>
      </c>
      <c r="AC214" s="75">
        <v>1900</v>
      </c>
      <c r="AD214" s="75">
        <v>1900</v>
      </c>
      <c r="AE214" s="75">
        <v>5700</v>
      </c>
      <c r="AF214" s="75">
        <v>1900</v>
      </c>
      <c r="AG214" s="75">
        <v>1900</v>
      </c>
      <c r="AH214" s="75">
        <v>1900</v>
      </c>
      <c r="AI214" s="75">
        <v>5700</v>
      </c>
      <c r="AJ214" s="75">
        <v>1900</v>
      </c>
      <c r="AK214" s="75">
        <v>1900</v>
      </c>
      <c r="AL214" s="75">
        <v>1900</v>
      </c>
      <c r="AM214" s="75">
        <v>6393</v>
      </c>
      <c r="AN214" s="75">
        <v>1900</v>
      </c>
      <c r="AO214" s="75">
        <v>1900</v>
      </c>
      <c r="AP214" s="72">
        <v>2593</v>
      </c>
      <c r="AQ214" s="71"/>
      <c r="AR214" s="70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8"/>
      <c r="BG214" s="67"/>
      <c r="BH214" s="65"/>
    </row>
    <row r="215" spans="1:60" ht="39.75" customHeight="1" x14ac:dyDescent="0.2">
      <c r="A215" s="43"/>
      <c r="B215" s="39" t="s">
        <v>95</v>
      </c>
      <c r="C215" s="121">
        <v>700</v>
      </c>
      <c r="D215" s="120">
        <v>103</v>
      </c>
      <c r="E215" s="119" t="s">
        <v>91</v>
      </c>
      <c r="F215" s="117" t="s">
        <v>96</v>
      </c>
      <c r="G215" s="117"/>
      <c r="H215" s="118"/>
      <c r="I215" s="116">
        <v>10101</v>
      </c>
      <c r="J215" s="115">
        <v>333522.15999999997</v>
      </c>
      <c r="K215" s="115">
        <v>0</v>
      </c>
      <c r="L215" s="115">
        <v>25142.83</v>
      </c>
      <c r="M215" s="115">
        <v>21095.33</v>
      </c>
      <c r="N215" s="115">
        <v>56848.35</v>
      </c>
      <c r="O215" s="115">
        <v>0</v>
      </c>
      <c r="P215" s="115">
        <v>63675.49</v>
      </c>
      <c r="Q215" s="115">
        <v>31005.06</v>
      </c>
      <c r="R215" s="115">
        <v>27151</v>
      </c>
      <c r="S215" s="115">
        <v>27151</v>
      </c>
      <c r="T215" s="115">
        <v>27151</v>
      </c>
      <c r="U215" s="115">
        <v>27151</v>
      </c>
      <c r="V215" s="114">
        <v>27151.1</v>
      </c>
      <c r="W215" s="80">
        <v>27151.1</v>
      </c>
      <c r="X215" s="75"/>
      <c r="Y215" s="75"/>
      <c r="Z215" s="72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2"/>
      <c r="AQ215" s="71"/>
      <c r="AR215" s="70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8"/>
      <c r="BG215" s="67"/>
      <c r="BH215" s="65"/>
    </row>
    <row r="216" spans="1:60" ht="15.75" customHeight="1" x14ac:dyDescent="0.2">
      <c r="A216" s="43"/>
      <c r="B216" s="39" t="s">
        <v>97</v>
      </c>
      <c r="C216" s="121">
        <v>700</v>
      </c>
      <c r="D216" s="120">
        <v>103</v>
      </c>
      <c r="E216" s="119" t="s">
        <v>91</v>
      </c>
      <c r="F216" s="117" t="s">
        <v>98</v>
      </c>
      <c r="G216" s="117"/>
      <c r="H216" s="118"/>
      <c r="I216" s="116">
        <v>10101</v>
      </c>
      <c r="J216" s="115">
        <v>526121.98</v>
      </c>
      <c r="K216" s="115">
        <v>2081.6999999999998</v>
      </c>
      <c r="L216" s="115">
        <v>15127.26</v>
      </c>
      <c r="M216" s="115">
        <v>103456.14</v>
      </c>
      <c r="N216" s="115">
        <v>30489.49</v>
      </c>
      <c r="O216" s="115">
        <v>50305.59</v>
      </c>
      <c r="P216" s="115">
        <v>109639.82</v>
      </c>
      <c r="Q216" s="115">
        <v>38950</v>
      </c>
      <c r="R216" s="115">
        <v>38950</v>
      </c>
      <c r="S216" s="115">
        <v>38950</v>
      </c>
      <c r="T216" s="115">
        <v>33950</v>
      </c>
      <c r="U216" s="115">
        <v>33950</v>
      </c>
      <c r="V216" s="114">
        <v>30271.98</v>
      </c>
      <c r="W216" s="80">
        <v>32671.98</v>
      </c>
      <c r="X216" s="75"/>
      <c r="Y216" s="75"/>
      <c r="Z216" s="72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2"/>
      <c r="AQ216" s="71"/>
      <c r="AR216" s="70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8"/>
      <c r="BG216" s="67"/>
      <c r="BH216" s="65"/>
    </row>
    <row r="217" spans="1:60" ht="19.5" customHeight="1" x14ac:dyDescent="0.2">
      <c r="A217" s="43"/>
      <c r="B217" s="39" t="s">
        <v>90</v>
      </c>
      <c r="C217" s="121">
        <v>701</v>
      </c>
      <c r="D217" s="120">
        <v>102</v>
      </c>
      <c r="E217" s="119" t="s">
        <v>103</v>
      </c>
      <c r="F217" s="117" t="s">
        <v>92</v>
      </c>
      <c r="G217" s="117"/>
      <c r="H217" s="118"/>
      <c r="I217" s="116">
        <v>10101</v>
      </c>
      <c r="J217" s="115">
        <v>1168060.8</v>
      </c>
      <c r="K217" s="115">
        <v>89884.04</v>
      </c>
      <c r="L217" s="115">
        <v>79794.399999999994</v>
      </c>
      <c r="M217" s="115">
        <v>105476.76</v>
      </c>
      <c r="N217" s="115">
        <v>91718.399999999994</v>
      </c>
      <c r="O217" s="115">
        <v>91718.399999999994</v>
      </c>
      <c r="P217" s="115">
        <v>125438.39999999999</v>
      </c>
      <c r="Q217" s="115">
        <v>97338.4</v>
      </c>
      <c r="R217" s="115">
        <v>97338.4</v>
      </c>
      <c r="S217" s="115">
        <v>97338.4</v>
      </c>
      <c r="T217" s="115">
        <v>97338.4</v>
      </c>
      <c r="U217" s="115">
        <v>97338.4</v>
      </c>
      <c r="V217" s="114">
        <v>97338.4</v>
      </c>
      <c r="W217" s="80">
        <v>97338.4</v>
      </c>
      <c r="X217" s="75"/>
      <c r="Y217" s="75"/>
      <c r="Z217" s="72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2"/>
      <c r="AQ217" s="71"/>
      <c r="AR217" s="70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8"/>
      <c r="BG217" s="67"/>
      <c r="BH217" s="65"/>
    </row>
    <row r="218" spans="1:60" ht="30" customHeight="1" x14ac:dyDescent="0.2">
      <c r="A218" s="43"/>
      <c r="B218" s="39" t="s">
        <v>93</v>
      </c>
      <c r="C218" s="121">
        <v>701</v>
      </c>
      <c r="D218" s="120">
        <v>102</v>
      </c>
      <c r="E218" s="119" t="s">
        <v>103</v>
      </c>
      <c r="F218" s="117" t="s">
        <v>94</v>
      </c>
      <c r="G218" s="117"/>
      <c r="H218" s="118"/>
      <c r="I218" s="116">
        <v>10101</v>
      </c>
      <c r="J218" s="115">
        <v>31912.5</v>
      </c>
      <c r="K218" s="115">
        <v>0</v>
      </c>
      <c r="L218" s="115">
        <v>0</v>
      </c>
      <c r="M218" s="115">
        <v>0</v>
      </c>
      <c r="N218" s="115">
        <v>0</v>
      </c>
      <c r="O218" s="115">
        <v>0</v>
      </c>
      <c r="P218" s="115">
        <v>0</v>
      </c>
      <c r="Q218" s="115">
        <v>0</v>
      </c>
      <c r="R218" s="115">
        <v>0</v>
      </c>
      <c r="S218" s="115">
        <v>31912.5</v>
      </c>
      <c r="T218" s="115">
        <v>0</v>
      </c>
      <c r="U218" s="115">
        <v>0</v>
      </c>
      <c r="V218" s="114">
        <v>0</v>
      </c>
      <c r="W218" s="80">
        <v>0</v>
      </c>
      <c r="X218" s="75"/>
      <c r="Y218" s="75"/>
      <c r="Z218" s="72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2"/>
      <c r="AQ218" s="71"/>
      <c r="AR218" s="70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8"/>
      <c r="BG218" s="67"/>
      <c r="BH218" s="65"/>
    </row>
    <row r="219" spans="1:60" ht="39.75" customHeight="1" x14ac:dyDescent="0.2">
      <c r="A219" s="43"/>
      <c r="B219" s="39" t="s">
        <v>95</v>
      </c>
      <c r="C219" s="121">
        <v>701</v>
      </c>
      <c r="D219" s="120">
        <v>102</v>
      </c>
      <c r="E219" s="119" t="s">
        <v>103</v>
      </c>
      <c r="F219" s="117" t="s">
        <v>96</v>
      </c>
      <c r="G219" s="117"/>
      <c r="H219" s="118"/>
      <c r="I219" s="116">
        <v>10101</v>
      </c>
      <c r="J219" s="115">
        <v>362391.94</v>
      </c>
      <c r="K219" s="115">
        <v>0</v>
      </c>
      <c r="L219" s="115">
        <v>27698.959999999999</v>
      </c>
      <c r="M219" s="115">
        <v>55397.919999999998</v>
      </c>
      <c r="N219" s="115">
        <v>27698.95</v>
      </c>
      <c r="O219" s="115">
        <v>27698.97</v>
      </c>
      <c r="P219" s="115">
        <v>37882.400000000001</v>
      </c>
      <c r="Q219" s="115">
        <v>29396.2</v>
      </c>
      <c r="R219" s="115">
        <v>29396.2</v>
      </c>
      <c r="S219" s="115">
        <v>39033.78</v>
      </c>
      <c r="T219" s="115">
        <v>29396.2</v>
      </c>
      <c r="U219" s="115">
        <v>29396.2</v>
      </c>
      <c r="V219" s="114">
        <v>29396.16</v>
      </c>
      <c r="W219" s="80">
        <v>29396.16</v>
      </c>
      <c r="X219" s="75"/>
      <c r="Y219" s="75"/>
      <c r="Z219" s="72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2"/>
      <c r="AQ219" s="71"/>
      <c r="AR219" s="70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8"/>
      <c r="BG219" s="67"/>
      <c r="BH219" s="65"/>
    </row>
    <row r="220" spans="1:60" ht="19.5" customHeight="1" x14ac:dyDescent="0.2">
      <c r="A220" s="43"/>
      <c r="B220" s="39" t="s">
        <v>90</v>
      </c>
      <c r="C220" s="121">
        <v>701</v>
      </c>
      <c r="D220" s="120">
        <v>104</v>
      </c>
      <c r="E220" s="119" t="s">
        <v>104</v>
      </c>
      <c r="F220" s="117" t="s">
        <v>92</v>
      </c>
      <c r="G220" s="117"/>
      <c r="H220" s="118"/>
      <c r="I220" s="116">
        <v>10101</v>
      </c>
      <c r="J220" s="115">
        <v>340076.79999999999</v>
      </c>
      <c r="K220" s="115">
        <v>18304.89</v>
      </c>
      <c r="L220" s="115">
        <v>23418.959999999999</v>
      </c>
      <c r="M220" s="115">
        <v>35237.21</v>
      </c>
      <c r="N220" s="115">
        <v>22906.41</v>
      </c>
      <c r="O220" s="115">
        <v>41633.32</v>
      </c>
      <c r="P220" s="115">
        <v>62894.81</v>
      </c>
      <c r="Q220" s="115">
        <v>28339.74</v>
      </c>
      <c r="R220" s="115">
        <v>28339.74</v>
      </c>
      <c r="S220" s="115">
        <v>28339.74</v>
      </c>
      <c r="T220" s="115">
        <v>3482.58</v>
      </c>
      <c r="U220" s="115">
        <v>18839.740000000002</v>
      </c>
      <c r="V220" s="114">
        <v>28339.66</v>
      </c>
      <c r="W220" s="80">
        <v>28339.66</v>
      </c>
      <c r="X220" s="75"/>
      <c r="Y220" s="75"/>
      <c r="Z220" s="72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2"/>
      <c r="AQ220" s="71"/>
      <c r="AR220" s="70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8"/>
      <c r="BG220" s="67"/>
      <c r="BH220" s="65"/>
    </row>
    <row r="221" spans="1:60" ht="39.75" customHeight="1" x14ac:dyDescent="0.2">
      <c r="A221" s="43"/>
      <c r="B221" s="39" t="s">
        <v>95</v>
      </c>
      <c r="C221" s="121">
        <v>701</v>
      </c>
      <c r="D221" s="120">
        <v>104</v>
      </c>
      <c r="E221" s="119" t="s">
        <v>104</v>
      </c>
      <c r="F221" s="117" t="s">
        <v>96</v>
      </c>
      <c r="G221" s="117"/>
      <c r="H221" s="118"/>
      <c r="I221" s="116">
        <v>10101</v>
      </c>
      <c r="J221" s="115">
        <v>102703.19</v>
      </c>
      <c r="K221" s="115">
        <v>0</v>
      </c>
      <c r="L221" s="115">
        <v>4661.3999999999996</v>
      </c>
      <c r="M221" s="115">
        <v>16941.22</v>
      </c>
      <c r="N221" s="115">
        <v>7663.37</v>
      </c>
      <c r="O221" s="115">
        <v>12935.96</v>
      </c>
      <c r="P221" s="115">
        <v>15399.65</v>
      </c>
      <c r="Q221" s="115">
        <v>8558.6</v>
      </c>
      <c r="R221" s="115">
        <v>8558.6</v>
      </c>
      <c r="S221" s="115">
        <v>8558.6</v>
      </c>
      <c r="T221" s="115">
        <v>8558.6</v>
      </c>
      <c r="U221" s="115">
        <v>2308.6</v>
      </c>
      <c r="V221" s="114">
        <v>8558.59</v>
      </c>
      <c r="W221" s="80">
        <v>8558.59</v>
      </c>
      <c r="X221" s="75"/>
      <c r="Y221" s="75"/>
      <c r="Z221" s="72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2"/>
      <c r="AQ221" s="71"/>
      <c r="AR221" s="70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8"/>
      <c r="BG221" s="67"/>
      <c r="BH221" s="65"/>
    </row>
    <row r="222" spans="1:60" ht="15.75" customHeight="1" x14ac:dyDescent="0.2">
      <c r="A222" s="43"/>
      <c r="B222" s="39" t="s">
        <v>97</v>
      </c>
      <c r="C222" s="121">
        <v>701</v>
      </c>
      <c r="D222" s="120">
        <v>104</v>
      </c>
      <c r="E222" s="119" t="s">
        <v>104</v>
      </c>
      <c r="F222" s="117" t="s">
        <v>98</v>
      </c>
      <c r="G222" s="117"/>
      <c r="H222" s="118"/>
      <c r="I222" s="116">
        <v>10101</v>
      </c>
      <c r="J222" s="115">
        <v>60000</v>
      </c>
      <c r="K222" s="115">
        <v>0</v>
      </c>
      <c r="L222" s="115">
        <v>0</v>
      </c>
      <c r="M222" s="115">
        <v>0</v>
      </c>
      <c r="N222" s="115">
        <v>0</v>
      </c>
      <c r="O222" s="115">
        <v>0</v>
      </c>
      <c r="P222" s="115">
        <v>60000</v>
      </c>
      <c r="Q222" s="115">
        <v>0</v>
      </c>
      <c r="R222" s="115">
        <v>0</v>
      </c>
      <c r="S222" s="115">
        <v>0</v>
      </c>
      <c r="T222" s="115">
        <v>0</v>
      </c>
      <c r="U222" s="115">
        <v>0</v>
      </c>
      <c r="V222" s="114">
        <v>0</v>
      </c>
      <c r="W222" s="80">
        <v>57314.98</v>
      </c>
      <c r="X222" s="75"/>
      <c r="Y222" s="75"/>
      <c r="Z222" s="72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2"/>
      <c r="AQ222" s="71"/>
      <c r="AR222" s="70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8"/>
      <c r="BG222" s="67"/>
      <c r="BH222" s="65"/>
    </row>
    <row r="223" spans="1:60" ht="19.5" customHeight="1" x14ac:dyDescent="0.2">
      <c r="A223" s="43"/>
      <c r="B223" s="39" t="s">
        <v>90</v>
      </c>
      <c r="C223" s="121">
        <v>701</v>
      </c>
      <c r="D223" s="120">
        <v>104</v>
      </c>
      <c r="E223" s="119" t="s">
        <v>105</v>
      </c>
      <c r="F223" s="117" t="s">
        <v>92</v>
      </c>
      <c r="G223" s="117"/>
      <c r="H223" s="118" t="s">
        <v>65</v>
      </c>
      <c r="I223" s="116">
        <v>10306</v>
      </c>
      <c r="J223" s="115">
        <v>687791.42</v>
      </c>
      <c r="K223" s="115">
        <v>27945.200000000001</v>
      </c>
      <c r="L223" s="115">
        <v>57316.04</v>
      </c>
      <c r="M223" s="115">
        <v>94884.17</v>
      </c>
      <c r="N223" s="115">
        <v>56248.43</v>
      </c>
      <c r="O223" s="115">
        <v>50160.23</v>
      </c>
      <c r="P223" s="115">
        <v>66074.91</v>
      </c>
      <c r="Q223" s="115">
        <v>57316.04</v>
      </c>
      <c r="R223" s="115">
        <v>57316.04</v>
      </c>
      <c r="S223" s="115">
        <v>57316.04</v>
      </c>
      <c r="T223" s="115">
        <v>57316.04</v>
      </c>
      <c r="U223" s="115">
        <v>57316.04</v>
      </c>
      <c r="V223" s="114">
        <v>48582.239999999998</v>
      </c>
      <c r="W223" s="80">
        <v>0</v>
      </c>
      <c r="X223" s="75"/>
      <c r="Y223" s="75"/>
      <c r="Z223" s="72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2"/>
      <c r="AQ223" s="71"/>
      <c r="AR223" s="70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8"/>
      <c r="BG223" s="67"/>
      <c r="BH223" s="65"/>
    </row>
    <row r="224" spans="1:60" ht="30" customHeight="1" x14ac:dyDescent="0.2">
      <c r="A224" s="43"/>
      <c r="B224" s="39" t="s">
        <v>93</v>
      </c>
      <c r="C224" s="121">
        <v>701</v>
      </c>
      <c r="D224" s="120">
        <v>104</v>
      </c>
      <c r="E224" s="119" t="s">
        <v>105</v>
      </c>
      <c r="F224" s="117" t="s">
        <v>94</v>
      </c>
      <c r="G224" s="117"/>
      <c r="H224" s="118" t="s">
        <v>65</v>
      </c>
      <c r="I224" s="116">
        <v>10306</v>
      </c>
      <c r="J224" s="115">
        <v>21275</v>
      </c>
      <c r="K224" s="115">
        <v>0</v>
      </c>
      <c r="L224" s="115">
        <v>0</v>
      </c>
      <c r="M224" s="115">
        <v>1773</v>
      </c>
      <c r="N224" s="115">
        <v>0</v>
      </c>
      <c r="O224" s="115">
        <v>0</v>
      </c>
      <c r="P224" s="115">
        <v>0</v>
      </c>
      <c r="Q224" s="115">
        <v>0</v>
      </c>
      <c r="R224" s="115">
        <v>19502</v>
      </c>
      <c r="S224" s="115">
        <v>0</v>
      </c>
      <c r="T224" s="115">
        <v>0</v>
      </c>
      <c r="U224" s="115">
        <v>0</v>
      </c>
      <c r="V224" s="114">
        <v>0</v>
      </c>
      <c r="W224" s="80">
        <v>17309.39</v>
      </c>
      <c r="X224" s="75"/>
      <c r="Y224" s="75"/>
      <c r="Z224" s="72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2"/>
      <c r="AQ224" s="71"/>
      <c r="AR224" s="70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8"/>
      <c r="BG224" s="67"/>
      <c r="BH224" s="65"/>
    </row>
    <row r="225" spans="1:60" ht="39.75" customHeight="1" x14ac:dyDescent="0.2">
      <c r="A225" s="43"/>
      <c r="B225" s="39" t="s">
        <v>95</v>
      </c>
      <c r="C225" s="121">
        <v>701</v>
      </c>
      <c r="D225" s="120">
        <v>104</v>
      </c>
      <c r="E225" s="119" t="s">
        <v>105</v>
      </c>
      <c r="F225" s="117" t="s">
        <v>96</v>
      </c>
      <c r="G225" s="117"/>
      <c r="H225" s="118" t="s">
        <v>65</v>
      </c>
      <c r="I225" s="116">
        <v>10306</v>
      </c>
      <c r="J225" s="115">
        <v>214138.06</v>
      </c>
      <c r="K225" s="115">
        <v>16958.240000000002</v>
      </c>
      <c r="L225" s="115">
        <v>13092.04</v>
      </c>
      <c r="M225" s="115">
        <v>25290.45</v>
      </c>
      <c r="N225" s="115">
        <v>15878.69</v>
      </c>
      <c r="O225" s="115">
        <v>17299.64</v>
      </c>
      <c r="P225" s="115">
        <v>19522.77</v>
      </c>
      <c r="Q225" s="115">
        <v>17309.419999999998</v>
      </c>
      <c r="R225" s="115">
        <v>23199.02</v>
      </c>
      <c r="S225" s="115">
        <v>17309.419999999998</v>
      </c>
      <c r="T225" s="115">
        <v>17309.419999999998</v>
      </c>
      <c r="U225" s="115">
        <v>17309.419999999998</v>
      </c>
      <c r="V225" s="114">
        <v>13659.53</v>
      </c>
      <c r="W225" s="80">
        <v>4773.3999999999996</v>
      </c>
      <c r="X225" s="75"/>
      <c r="Y225" s="75"/>
      <c r="Z225" s="72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2"/>
      <c r="AQ225" s="71"/>
      <c r="AR225" s="70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8"/>
      <c r="BG225" s="67"/>
      <c r="BH225" s="65"/>
    </row>
    <row r="226" spans="1:60" ht="15.75" customHeight="1" x14ac:dyDescent="0.2">
      <c r="A226" s="43"/>
      <c r="B226" s="39" t="s">
        <v>97</v>
      </c>
      <c r="C226" s="121">
        <v>701</v>
      </c>
      <c r="D226" s="120">
        <v>104</v>
      </c>
      <c r="E226" s="119" t="s">
        <v>105</v>
      </c>
      <c r="F226" s="117" t="s">
        <v>98</v>
      </c>
      <c r="G226" s="117"/>
      <c r="H226" s="118" t="s">
        <v>65</v>
      </c>
      <c r="I226" s="116">
        <v>10306</v>
      </c>
      <c r="J226" s="115">
        <v>164706.68</v>
      </c>
      <c r="K226" s="115">
        <v>0</v>
      </c>
      <c r="L226" s="115">
        <v>8941.7000000000007</v>
      </c>
      <c r="M226" s="115">
        <v>4773.3999999999996</v>
      </c>
      <c r="N226" s="115">
        <v>87753.4</v>
      </c>
      <c r="O226" s="115">
        <v>4773.3999999999996</v>
      </c>
      <c r="P226" s="115">
        <v>29824.38</v>
      </c>
      <c r="Q226" s="115">
        <v>4773.3999999999996</v>
      </c>
      <c r="R226" s="115">
        <v>4773.3999999999996</v>
      </c>
      <c r="S226" s="115">
        <v>4773.3999999999996</v>
      </c>
      <c r="T226" s="115">
        <v>4773.3999999999996</v>
      </c>
      <c r="U226" s="115">
        <v>4773.3999999999996</v>
      </c>
      <c r="V226" s="114">
        <v>4773.3999999999996</v>
      </c>
      <c r="W226" s="80">
        <v>0</v>
      </c>
      <c r="X226" s="75"/>
      <c r="Y226" s="75"/>
      <c r="Z226" s="72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2"/>
      <c r="AQ226" s="71"/>
      <c r="AR226" s="70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8"/>
      <c r="BG226" s="67"/>
      <c r="BH226" s="65"/>
    </row>
    <row r="227" spans="1:60" ht="16.5" customHeight="1" x14ac:dyDescent="0.2">
      <c r="A227" s="43"/>
      <c r="B227" s="39" t="s">
        <v>416</v>
      </c>
      <c r="C227" s="121">
        <v>701</v>
      </c>
      <c r="D227" s="120">
        <v>104</v>
      </c>
      <c r="E227" s="119" t="s">
        <v>105</v>
      </c>
      <c r="F227" s="117" t="s">
        <v>369</v>
      </c>
      <c r="G227" s="117"/>
      <c r="H227" s="118" t="s">
        <v>65</v>
      </c>
      <c r="I227" s="116">
        <v>10306</v>
      </c>
      <c r="J227" s="115">
        <v>79019.3</v>
      </c>
      <c r="K227" s="115">
        <v>0</v>
      </c>
      <c r="L227" s="115">
        <v>0</v>
      </c>
      <c r="M227" s="115">
        <v>0</v>
      </c>
      <c r="N227" s="115">
        <v>37375.1</v>
      </c>
      <c r="O227" s="115">
        <v>41400.21</v>
      </c>
      <c r="P227" s="115">
        <v>243.99</v>
      </c>
      <c r="Q227" s="115">
        <v>0</v>
      </c>
      <c r="R227" s="115">
        <v>0</v>
      </c>
      <c r="S227" s="115">
        <v>0</v>
      </c>
      <c r="T227" s="115">
        <v>0</v>
      </c>
      <c r="U227" s="115">
        <v>0</v>
      </c>
      <c r="V227" s="114">
        <v>0</v>
      </c>
      <c r="W227" s="80">
        <v>1999091.62</v>
      </c>
      <c r="X227" s="75"/>
      <c r="Y227" s="75"/>
      <c r="Z227" s="72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2"/>
      <c r="AQ227" s="71"/>
      <c r="AR227" s="70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8"/>
      <c r="BG227" s="67"/>
      <c r="BH227" s="65"/>
    </row>
    <row r="228" spans="1:60" ht="19.5" customHeight="1" x14ac:dyDescent="0.2">
      <c r="A228" s="43"/>
      <c r="B228" s="39" t="s">
        <v>90</v>
      </c>
      <c r="C228" s="121">
        <v>701</v>
      </c>
      <c r="D228" s="120">
        <v>104</v>
      </c>
      <c r="E228" s="119" t="s">
        <v>370</v>
      </c>
      <c r="F228" s="117" t="s">
        <v>92</v>
      </c>
      <c r="G228" s="117"/>
      <c r="H228" s="118"/>
      <c r="I228" s="116">
        <v>10101</v>
      </c>
      <c r="J228" s="115">
        <v>24038112.059999999</v>
      </c>
      <c r="K228" s="115">
        <v>1694934.08</v>
      </c>
      <c r="L228" s="115">
        <v>1406142.49</v>
      </c>
      <c r="M228" s="115">
        <v>1981654.2</v>
      </c>
      <c r="N228" s="115">
        <v>1789180.09</v>
      </c>
      <c r="O228" s="115">
        <v>2042318.79</v>
      </c>
      <c r="P228" s="115">
        <v>3064569.83</v>
      </c>
      <c r="Q228" s="115">
        <v>1999091.58</v>
      </c>
      <c r="R228" s="115">
        <v>1999091.58</v>
      </c>
      <c r="S228" s="115">
        <v>1999091.58</v>
      </c>
      <c r="T228" s="115">
        <v>1999091.58</v>
      </c>
      <c r="U228" s="115">
        <v>2014841.58</v>
      </c>
      <c r="V228" s="114">
        <v>2048104.68</v>
      </c>
      <c r="W228" s="80">
        <v>15000</v>
      </c>
      <c r="X228" s="75"/>
      <c r="Y228" s="75"/>
      <c r="Z228" s="72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2"/>
      <c r="AQ228" s="71"/>
      <c r="AR228" s="70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8"/>
      <c r="BG228" s="67"/>
      <c r="BH228" s="65"/>
    </row>
    <row r="229" spans="1:60" ht="30" customHeight="1" x14ac:dyDescent="0.2">
      <c r="A229" s="43"/>
      <c r="B229" s="39" t="s">
        <v>93</v>
      </c>
      <c r="C229" s="121">
        <v>701</v>
      </c>
      <c r="D229" s="120">
        <v>104</v>
      </c>
      <c r="E229" s="119" t="s">
        <v>370</v>
      </c>
      <c r="F229" s="117" t="s">
        <v>94</v>
      </c>
      <c r="G229" s="117"/>
      <c r="H229" s="118"/>
      <c r="I229" s="116">
        <v>10101</v>
      </c>
      <c r="J229" s="115">
        <v>734095</v>
      </c>
      <c r="K229" s="115">
        <v>1773</v>
      </c>
      <c r="L229" s="115">
        <v>31411.39</v>
      </c>
      <c r="M229" s="115">
        <v>130569</v>
      </c>
      <c r="N229" s="115">
        <v>108502.5</v>
      </c>
      <c r="O229" s="115">
        <v>83696.5</v>
      </c>
      <c r="P229" s="115">
        <v>177772.61</v>
      </c>
      <c r="Q229" s="115">
        <v>123824</v>
      </c>
      <c r="R229" s="115">
        <v>61546</v>
      </c>
      <c r="S229" s="115">
        <v>0</v>
      </c>
      <c r="T229" s="115">
        <v>0</v>
      </c>
      <c r="U229" s="115">
        <v>0</v>
      </c>
      <c r="V229" s="114">
        <v>15000</v>
      </c>
      <c r="W229" s="80">
        <v>603725.62</v>
      </c>
      <c r="X229" s="75"/>
      <c r="Y229" s="75"/>
      <c r="Z229" s="72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2"/>
      <c r="AQ229" s="71"/>
      <c r="AR229" s="70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8"/>
      <c r="BG229" s="67"/>
      <c r="BH229" s="65"/>
    </row>
    <row r="230" spans="1:60" ht="39.75" customHeight="1" x14ac:dyDescent="0.2">
      <c r="A230" s="43"/>
      <c r="B230" s="39" t="s">
        <v>95</v>
      </c>
      <c r="C230" s="121">
        <v>701</v>
      </c>
      <c r="D230" s="120">
        <v>104</v>
      </c>
      <c r="E230" s="119" t="s">
        <v>370</v>
      </c>
      <c r="F230" s="117" t="s">
        <v>96</v>
      </c>
      <c r="G230" s="117"/>
      <c r="H230" s="118"/>
      <c r="I230" s="116">
        <v>10101</v>
      </c>
      <c r="J230" s="115">
        <v>7476676.5300000003</v>
      </c>
      <c r="K230" s="115">
        <v>0</v>
      </c>
      <c r="L230" s="115">
        <v>472554</v>
      </c>
      <c r="M230" s="115">
        <v>1080067.73</v>
      </c>
      <c r="N230" s="115">
        <v>538642.80000000005</v>
      </c>
      <c r="O230" s="115">
        <v>649130.06999999995</v>
      </c>
      <c r="P230" s="115">
        <v>1043144.31</v>
      </c>
      <c r="Q230" s="115">
        <v>641120.51</v>
      </c>
      <c r="R230" s="115">
        <v>622312.56000000006</v>
      </c>
      <c r="S230" s="115">
        <v>603725.66</v>
      </c>
      <c r="T230" s="115">
        <v>603725.66</v>
      </c>
      <c r="U230" s="115">
        <v>603725.66</v>
      </c>
      <c r="V230" s="114">
        <v>618527.56999999995</v>
      </c>
      <c r="W230" s="80">
        <v>352125.64</v>
      </c>
      <c r="X230" s="75"/>
      <c r="Y230" s="75"/>
      <c r="Z230" s="72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2"/>
      <c r="AQ230" s="71"/>
      <c r="AR230" s="70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8"/>
      <c r="BG230" s="67"/>
      <c r="BH230" s="65"/>
    </row>
    <row r="231" spans="1:60" ht="15.75" customHeight="1" x14ac:dyDescent="0.2">
      <c r="A231" s="43"/>
      <c r="B231" s="39" t="s">
        <v>97</v>
      </c>
      <c r="C231" s="121">
        <v>701</v>
      </c>
      <c r="D231" s="120">
        <v>104</v>
      </c>
      <c r="E231" s="119" t="s">
        <v>370</v>
      </c>
      <c r="F231" s="117" t="s">
        <v>98</v>
      </c>
      <c r="G231" s="117"/>
      <c r="H231" s="118"/>
      <c r="I231" s="116">
        <v>10101</v>
      </c>
      <c r="J231" s="115">
        <v>4014381.87</v>
      </c>
      <c r="K231" s="115">
        <v>258489.17</v>
      </c>
      <c r="L231" s="115">
        <v>151656.29</v>
      </c>
      <c r="M231" s="115">
        <v>174601.93</v>
      </c>
      <c r="N231" s="115">
        <v>356000.8</v>
      </c>
      <c r="O231" s="115">
        <v>300656.34999999998</v>
      </c>
      <c r="P231" s="115">
        <v>625752.71</v>
      </c>
      <c r="Q231" s="115">
        <v>287078.23</v>
      </c>
      <c r="R231" s="115">
        <v>530178.38</v>
      </c>
      <c r="S231" s="115">
        <v>356078.23</v>
      </c>
      <c r="T231" s="115">
        <v>298078.23</v>
      </c>
      <c r="U231" s="115">
        <v>334991.74</v>
      </c>
      <c r="V231" s="114">
        <v>340819.81</v>
      </c>
      <c r="W231" s="80">
        <v>321191.83</v>
      </c>
      <c r="X231" s="75"/>
      <c r="Y231" s="75"/>
      <c r="Z231" s="72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2"/>
      <c r="AQ231" s="71"/>
      <c r="AR231" s="70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8"/>
      <c r="BG231" s="67"/>
      <c r="BH231" s="65"/>
    </row>
    <row r="232" spans="1:60" ht="16.5" customHeight="1" x14ac:dyDescent="0.2">
      <c r="A232" s="43"/>
      <c r="B232" s="39" t="s">
        <v>416</v>
      </c>
      <c r="C232" s="121">
        <v>701</v>
      </c>
      <c r="D232" s="120">
        <v>104</v>
      </c>
      <c r="E232" s="119" t="s">
        <v>370</v>
      </c>
      <c r="F232" s="117" t="s">
        <v>369</v>
      </c>
      <c r="G232" s="117"/>
      <c r="H232" s="118"/>
      <c r="I232" s="116">
        <v>10101</v>
      </c>
      <c r="J232" s="115">
        <v>1975112.26</v>
      </c>
      <c r="K232" s="115">
        <v>270088.59000000003</v>
      </c>
      <c r="L232" s="115">
        <v>291134.14</v>
      </c>
      <c r="M232" s="115">
        <v>325521.05</v>
      </c>
      <c r="N232" s="115">
        <v>141295.38</v>
      </c>
      <c r="O232" s="115">
        <v>6362.35</v>
      </c>
      <c r="P232" s="115">
        <v>148886.42000000001</v>
      </c>
      <c r="Q232" s="115">
        <v>60000</v>
      </c>
      <c r="R232" s="115">
        <v>60000</v>
      </c>
      <c r="S232" s="115">
        <v>60000</v>
      </c>
      <c r="T232" s="115">
        <v>122811.62</v>
      </c>
      <c r="U232" s="115">
        <v>252523.2</v>
      </c>
      <c r="V232" s="114">
        <v>236489.51</v>
      </c>
      <c r="W232" s="80">
        <v>9841.25</v>
      </c>
      <c r="X232" s="75"/>
      <c r="Y232" s="75"/>
      <c r="Z232" s="72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2"/>
      <c r="AQ232" s="71"/>
      <c r="AR232" s="70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8"/>
      <c r="BG232" s="67"/>
      <c r="BH232" s="65"/>
    </row>
    <row r="233" spans="1:60" ht="25.5" customHeight="1" x14ac:dyDescent="0.2">
      <c r="A233" s="43"/>
      <c r="B233" s="39" t="s">
        <v>106</v>
      </c>
      <c r="C233" s="121">
        <v>701</v>
      </c>
      <c r="D233" s="120">
        <v>104</v>
      </c>
      <c r="E233" s="119" t="s">
        <v>370</v>
      </c>
      <c r="F233" s="117" t="s">
        <v>107</v>
      </c>
      <c r="G233" s="117"/>
      <c r="H233" s="118"/>
      <c r="I233" s="116">
        <v>10101</v>
      </c>
      <c r="J233" s="115">
        <v>60002.04</v>
      </c>
      <c r="K233" s="115">
        <v>0</v>
      </c>
      <c r="L233" s="115">
        <v>0</v>
      </c>
      <c r="M233" s="115">
        <v>0</v>
      </c>
      <c r="N233" s="115">
        <v>1962</v>
      </c>
      <c r="O233" s="115">
        <v>0</v>
      </c>
      <c r="P233" s="115">
        <v>44147.76</v>
      </c>
      <c r="Q233" s="115">
        <v>9841.26</v>
      </c>
      <c r="R233" s="115">
        <v>0</v>
      </c>
      <c r="S233" s="115">
        <v>0</v>
      </c>
      <c r="T233" s="115">
        <v>2025.51</v>
      </c>
      <c r="U233" s="115">
        <v>0</v>
      </c>
      <c r="V233" s="114">
        <v>2025.51</v>
      </c>
      <c r="W233" s="80">
        <v>3094.75</v>
      </c>
      <c r="X233" s="75"/>
      <c r="Y233" s="75"/>
      <c r="Z233" s="72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2"/>
      <c r="AQ233" s="71"/>
      <c r="AR233" s="70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8"/>
      <c r="BG233" s="67"/>
      <c r="BH233" s="65"/>
    </row>
    <row r="234" spans="1:60" ht="15.75" customHeight="1" x14ac:dyDescent="0.2">
      <c r="A234" s="43"/>
      <c r="B234" s="39" t="s">
        <v>99</v>
      </c>
      <c r="C234" s="121">
        <v>701</v>
      </c>
      <c r="D234" s="120">
        <v>104</v>
      </c>
      <c r="E234" s="119" t="s">
        <v>370</v>
      </c>
      <c r="F234" s="117" t="s">
        <v>100</v>
      </c>
      <c r="G234" s="117"/>
      <c r="H234" s="118"/>
      <c r="I234" s="116">
        <v>10101</v>
      </c>
      <c r="J234" s="115">
        <v>12379</v>
      </c>
      <c r="K234" s="115">
        <v>0</v>
      </c>
      <c r="L234" s="115">
        <v>0</v>
      </c>
      <c r="M234" s="115">
        <v>0</v>
      </c>
      <c r="N234" s="115">
        <v>3094.75</v>
      </c>
      <c r="O234" s="115">
        <v>0</v>
      </c>
      <c r="P234" s="115">
        <v>0</v>
      </c>
      <c r="Q234" s="115">
        <v>3094.75</v>
      </c>
      <c r="R234" s="115">
        <v>0</v>
      </c>
      <c r="S234" s="115">
        <v>0</v>
      </c>
      <c r="T234" s="115">
        <v>3094.75</v>
      </c>
      <c r="U234" s="115">
        <v>0</v>
      </c>
      <c r="V234" s="114">
        <v>3094.75</v>
      </c>
      <c r="W234" s="80">
        <v>0</v>
      </c>
      <c r="X234" s="75"/>
      <c r="Y234" s="75"/>
      <c r="Z234" s="72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2"/>
      <c r="AQ234" s="71"/>
      <c r="AR234" s="70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8"/>
      <c r="BG234" s="67"/>
      <c r="BH234" s="65"/>
    </row>
    <row r="235" spans="1:60" ht="15.75" customHeight="1" x14ac:dyDescent="0.2">
      <c r="A235" s="43"/>
      <c r="B235" s="39" t="s">
        <v>101</v>
      </c>
      <c r="C235" s="121">
        <v>701</v>
      </c>
      <c r="D235" s="120">
        <v>104</v>
      </c>
      <c r="E235" s="119" t="s">
        <v>370</v>
      </c>
      <c r="F235" s="117" t="s">
        <v>102</v>
      </c>
      <c r="G235" s="117"/>
      <c r="H235" s="118"/>
      <c r="I235" s="116">
        <v>10101</v>
      </c>
      <c r="J235" s="115">
        <v>50263</v>
      </c>
      <c r="K235" s="115">
        <v>0</v>
      </c>
      <c r="L235" s="115">
        <v>0</v>
      </c>
      <c r="M235" s="115">
        <v>50263</v>
      </c>
      <c r="N235" s="115">
        <v>0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v>0</v>
      </c>
      <c r="V235" s="114">
        <v>0</v>
      </c>
      <c r="W235" s="80">
        <v>6909</v>
      </c>
      <c r="X235" s="75"/>
      <c r="Y235" s="75"/>
      <c r="Z235" s="72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2"/>
      <c r="AQ235" s="71"/>
      <c r="AR235" s="70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8"/>
      <c r="BG235" s="67"/>
      <c r="BH235" s="65"/>
    </row>
    <row r="236" spans="1:60" ht="19.5" customHeight="1" x14ac:dyDescent="0.2">
      <c r="A236" s="43"/>
      <c r="B236" s="39" t="s">
        <v>90</v>
      </c>
      <c r="C236" s="121">
        <v>701</v>
      </c>
      <c r="D236" s="120">
        <v>104</v>
      </c>
      <c r="E236" s="119" t="s">
        <v>371</v>
      </c>
      <c r="F236" s="117" t="s">
        <v>92</v>
      </c>
      <c r="G236" s="117"/>
      <c r="H236" s="118" t="s">
        <v>64</v>
      </c>
      <c r="I236" s="116">
        <v>10306</v>
      </c>
      <c r="J236" s="115">
        <v>82908</v>
      </c>
      <c r="K236" s="115">
        <v>5848.46</v>
      </c>
      <c r="L236" s="115">
        <v>1060.54</v>
      </c>
      <c r="M236" s="115">
        <v>13818</v>
      </c>
      <c r="N236" s="115">
        <v>6909</v>
      </c>
      <c r="O236" s="115">
        <v>6909</v>
      </c>
      <c r="P236" s="115">
        <v>6909</v>
      </c>
      <c r="Q236" s="115">
        <v>6909</v>
      </c>
      <c r="R236" s="115">
        <v>6909</v>
      </c>
      <c r="S236" s="115">
        <v>6909</v>
      </c>
      <c r="T236" s="115">
        <v>6909</v>
      </c>
      <c r="U236" s="115">
        <v>6909</v>
      </c>
      <c r="V236" s="114">
        <v>6909</v>
      </c>
      <c r="W236" s="80">
        <v>2086.5</v>
      </c>
      <c r="X236" s="75"/>
      <c r="Y236" s="75"/>
      <c r="Z236" s="72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2"/>
      <c r="AQ236" s="71"/>
      <c r="AR236" s="70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8"/>
      <c r="BG236" s="67"/>
      <c r="BH236" s="65"/>
    </row>
    <row r="237" spans="1:60" ht="39.75" customHeight="1" x14ac:dyDescent="0.2">
      <c r="A237" s="43"/>
      <c r="B237" s="39" t="s">
        <v>95</v>
      </c>
      <c r="C237" s="121">
        <v>701</v>
      </c>
      <c r="D237" s="120">
        <v>104</v>
      </c>
      <c r="E237" s="119" t="s">
        <v>371</v>
      </c>
      <c r="F237" s="117" t="s">
        <v>96</v>
      </c>
      <c r="G237" s="117"/>
      <c r="H237" s="118" t="s">
        <v>64</v>
      </c>
      <c r="I237" s="116">
        <v>10306</v>
      </c>
      <c r="J237" s="115">
        <v>25038.22</v>
      </c>
      <c r="K237" s="115">
        <v>2030.18</v>
      </c>
      <c r="L237" s="115">
        <v>1492.39</v>
      </c>
      <c r="M237" s="115">
        <v>2736.99</v>
      </c>
      <c r="N237" s="115">
        <v>2086.48</v>
      </c>
      <c r="O237" s="115">
        <v>366.56</v>
      </c>
      <c r="P237" s="115">
        <v>3806.52</v>
      </c>
      <c r="Q237" s="115">
        <v>2086.52</v>
      </c>
      <c r="R237" s="115">
        <v>2086.52</v>
      </c>
      <c r="S237" s="115">
        <v>2086.52</v>
      </c>
      <c r="T237" s="115">
        <v>2086.52</v>
      </c>
      <c r="U237" s="115">
        <v>2086.52</v>
      </c>
      <c r="V237" s="114">
        <v>2086.5</v>
      </c>
      <c r="W237" s="80">
        <v>0</v>
      </c>
      <c r="X237" s="75"/>
      <c r="Y237" s="75"/>
      <c r="Z237" s="72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2"/>
      <c r="AQ237" s="71"/>
      <c r="AR237" s="70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8"/>
      <c r="BG237" s="67"/>
      <c r="BH237" s="65"/>
    </row>
    <row r="238" spans="1:60" ht="15.75" customHeight="1" x14ac:dyDescent="0.2">
      <c r="A238" s="43"/>
      <c r="B238" s="39" t="s">
        <v>97</v>
      </c>
      <c r="C238" s="121">
        <v>701</v>
      </c>
      <c r="D238" s="120">
        <v>104</v>
      </c>
      <c r="E238" s="119" t="s">
        <v>371</v>
      </c>
      <c r="F238" s="117" t="s">
        <v>98</v>
      </c>
      <c r="G238" s="117"/>
      <c r="H238" s="118" t="s">
        <v>64</v>
      </c>
      <c r="I238" s="116">
        <v>10306</v>
      </c>
      <c r="J238" s="115">
        <v>60602.31</v>
      </c>
      <c r="K238" s="115">
        <v>0</v>
      </c>
      <c r="L238" s="115">
        <v>6354.48</v>
      </c>
      <c r="M238" s="115">
        <v>0</v>
      </c>
      <c r="N238" s="115">
        <v>0</v>
      </c>
      <c r="O238" s="115">
        <v>0</v>
      </c>
      <c r="P238" s="115">
        <v>0</v>
      </c>
      <c r="Q238" s="115">
        <v>0</v>
      </c>
      <c r="R238" s="115">
        <v>0</v>
      </c>
      <c r="S238" s="115">
        <v>0</v>
      </c>
      <c r="T238" s="115">
        <v>33244.519999999997</v>
      </c>
      <c r="U238" s="115">
        <v>21003.31</v>
      </c>
      <c r="V238" s="114">
        <v>0</v>
      </c>
      <c r="W238" s="80">
        <v>0</v>
      </c>
      <c r="X238" s="75"/>
      <c r="Y238" s="75"/>
      <c r="Z238" s="72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2"/>
      <c r="AQ238" s="71"/>
      <c r="AR238" s="70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8"/>
      <c r="BG238" s="67"/>
      <c r="BH238" s="65"/>
    </row>
    <row r="239" spans="1:60" ht="15.75" customHeight="1" x14ac:dyDescent="0.2">
      <c r="A239" s="43"/>
      <c r="B239" s="39" t="s">
        <v>97</v>
      </c>
      <c r="C239" s="121">
        <v>701</v>
      </c>
      <c r="D239" s="120">
        <v>104</v>
      </c>
      <c r="E239" s="119" t="s">
        <v>372</v>
      </c>
      <c r="F239" s="117" t="s">
        <v>98</v>
      </c>
      <c r="G239" s="117"/>
      <c r="H239" s="118" t="s">
        <v>67</v>
      </c>
      <c r="I239" s="116">
        <v>10306</v>
      </c>
      <c r="J239" s="115">
        <v>33000</v>
      </c>
      <c r="K239" s="115">
        <v>0</v>
      </c>
      <c r="L239" s="115">
        <v>0</v>
      </c>
      <c r="M239" s="115">
        <v>0</v>
      </c>
      <c r="N239" s="115">
        <v>33000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v>0</v>
      </c>
      <c r="V239" s="114">
        <v>0</v>
      </c>
      <c r="W239" s="80">
        <v>0</v>
      </c>
      <c r="X239" s="75">
        <v>43100</v>
      </c>
      <c r="Y239" s="75">
        <v>43100</v>
      </c>
      <c r="Z239" s="72">
        <v>42801</v>
      </c>
      <c r="AA239" s="75">
        <v>127000</v>
      </c>
      <c r="AB239" s="75">
        <v>91000</v>
      </c>
      <c r="AC239" s="75">
        <v>0</v>
      </c>
      <c r="AD239" s="75">
        <v>36000</v>
      </c>
      <c r="AE239" s="75">
        <v>137000</v>
      </c>
      <c r="AF239" s="75">
        <v>36000</v>
      </c>
      <c r="AG239" s="75">
        <v>36000</v>
      </c>
      <c r="AH239" s="75">
        <v>65000</v>
      </c>
      <c r="AI239" s="75">
        <v>138000</v>
      </c>
      <c r="AJ239" s="75">
        <v>36000</v>
      </c>
      <c r="AK239" s="75">
        <v>50000</v>
      </c>
      <c r="AL239" s="75">
        <v>52000</v>
      </c>
      <c r="AM239" s="75">
        <v>105967</v>
      </c>
      <c r="AN239" s="75">
        <v>36000</v>
      </c>
      <c r="AO239" s="75">
        <v>36000</v>
      </c>
      <c r="AP239" s="72">
        <v>33967</v>
      </c>
      <c r="AQ239" s="71"/>
      <c r="AR239" s="70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8"/>
      <c r="BG239" s="67"/>
      <c r="BH239" s="65"/>
    </row>
    <row r="240" spans="1:60" ht="15.75" customHeight="1" x14ac:dyDescent="0.2">
      <c r="A240" s="43"/>
      <c r="B240" s="39" t="s">
        <v>97</v>
      </c>
      <c r="C240" s="121">
        <v>701</v>
      </c>
      <c r="D240" s="120">
        <v>105</v>
      </c>
      <c r="E240" s="119" t="s">
        <v>373</v>
      </c>
      <c r="F240" s="117" t="s">
        <v>98</v>
      </c>
      <c r="G240" s="117"/>
      <c r="H240" s="118" t="s">
        <v>419</v>
      </c>
      <c r="I240" s="116">
        <v>10301</v>
      </c>
      <c r="J240" s="115">
        <v>60059.5</v>
      </c>
      <c r="K240" s="115">
        <v>0</v>
      </c>
      <c r="L240" s="115">
        <v>0</v>
      </c>
      <c r="M240" s="115">
        <v>35000</v>
      </c>
      <c r="N240" s="115">
        <v>25059.5</v>
      </c>
      <c r="O240" s="115">
        <v>0</v>
      </c>
      <c r="P240" s="115">
        <v>0</v>
      </c>
      <c r="Q240" s="115">
        <v>0</v>
      </c>
      <c r="R240" s="115">
        <v>0</v>
      </c>
      <c r="S240" s="115">
        <v>0</v>
      </c>
      <c r="T240" s="115">
        <v>0</v>
      </c>
      <c r="U240" s="115">
        <v>0</v>
      </c>
      <c r="V240" s="114">
        <v>0</v>
      </c>
      <c r="W240" s="80">
        <v>0</v>
      </c>
      <c r="X240" s="75">
        <v>75300</v>
      </c>
      <c r="Y240" s="75">
        <v>63300</v>
      </c>
      <c r="Z240" s="72">
        <v>101376.44</v>
      </c>
      <c r="AA240" s="75">
        <v>15000</v>
      </c>
      <c r="AB240" s="75">
        <v>500</v>
      </c>
      <c r="AC240" s="75">
        <v>7500</v>
      </c>
      <c r="AD240" s="75">
        <v>7000</v>
      </c>
      <c r="AE240" s="75">
        <v>21000</v>
      </c>
      <c r="AF240" s="75">
        <v>7000</v>
      </c>
      <c r="AG240" s="75">
        <v>7000</v>
      </c>
      <c r="AH240" s="75">
        <v>7000</v>
      </c>
      <c r="AI240" s="75">
        <v>21000</v>
      </c>
      <c r="AJ240" s="75">
        <v>7000</v>
      </c>
      <c r="AK240" s="75">
        <v>7000</v>
      </c>
      <c r="AL240" s="75">
        <v>7000</v>
      </c>
      <c r="AM240" s="75">
        <v>27840</v>
      </c>
      <c r="AN240" s="75">
        <v>7000</v>
      </c>
      <c r="AO240" s="75">
        <v>7000</v>
      </c>
      <c r="AP240" s="72">
        <v>13840</v>
      </c>
      <c r="AQ240" s="71"/>
      <c r="AR240" s="70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8"/>
      <c r="BG240" s="67"/>
      <c r="BH240" s="65"/>
    </row>
    <row r="241" spans="1:60" ht="15.75" customHeight="1" x14ac:dyDescent="0.2">
      <c r="A241" s="43"/>
      <c r="B241" s="39" t="s">
        <v>97</v>
      </c>
      <c r="C241" s="121">
        <v>701</v>
      </c>
      <c r="D241" s="120">
        <v>113</v>
      </c>
      <c r="E241" s="119" t="s">
        <v>374</v>
      </c>
      <c r="F241" s="117" t="s">
        <v>98</v>
      </c>
      <c r="G241" s="117"/>
      <c r="H241" s="118"/>
      <c r="I241" s="116">
        <v>10101</v>
      </c>
      <c r="J241" s="115">
        <v>23550</v>
      </c>
      <c r="K241" s="115">
        <v>0</v>
      </c>
      <c r="L241" s="115">
        <v>0</v>
      </c>
      <c r="M241" s="115">
        <v>0</v>
      </c>
      <c r="N241" s="115">
        <v>0</v>
      </c>
      <c r="O241" s="115">
        <v>0</v>
      </c>
      <c r="P241" s="115">
        <v>0</v>
      </c>
      <c r="Q241" s="115">
        <v>0</v>
      </c>
      <c r="R241" s="115">
        <v>0</v>
      </c>
      <c r="S241" s="115">
        <v>0</v>
      </c>
      <c r="T241" s="115">
        <v>23550</v>
      </c>
      <c r="U241" s="115">
        <v>0</v>
      </c>
      <c r="V241" s="114">
        <v>0</v>
      </c>
      <c r="W241" s="80">
        <v>868299</v>
      </c>
      <c r="X241" s="75">
        <v>605</v>
      </c>
      <c r="Y241" s="75">
        <v>0</v>
      </c>
      <c r="Z241" s="72">
        <v>605</v>
      </c>
      <c r="AA241" s="75">
        <v>47480</v>
      </c>
      <c r="AB241" s="75">
        <v>45000</v>
      </c>
      <c r="AC241" s="75">
        <v>0</v>
      </c>
      <c r="AD241" s="75">
        <v>2480</v>
      </c>
      <c r="AE241" s="75">
        <v>0</v>
      </c>
      <c r="AF241" s="75">
        <v>0</v>
      </c>
      <c r="AG241" s="75">
        <v>0</v>
      </c>
      <c r="AH241" s="75">
        <v>0</v>
      </c>
      <c r="AI241" s="75">
        <v>17320</v>
      </c>
      <c r="AJ241" s="75">
        <v>0</v>
      </c>
      <c r="AK241" s="75">
        <v>0</v>
      </c>
      <c r="AL241" s="75">
        <v>17320</v>
      </c>
      <c r="AM241" s="75">
        <v>0</v>
      </c>
      <c r="AN241" s="75">
        <v>0</v>
      </c>
      <c r="AO241" s="75">
        <v>0</v>
      </c>
      <c r="AP241" s="72">
        <v>0</v>
      </c>
      <c r="AQ241" s="71"/>
      <c r="AR241" s="70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8"/>
      <c r="BG241" s="67"/>
      <c r="BH241" s="65"/>
    </row>
    <row r="242" spans="1:60" ht="43.5" customHeight="1" x14ac:dyDescent="0.2">
      <c r="A242" s="43"/>
      <c r="B242" s="39" t="s">
        <v>116</v>
      </c>
      <c r="C242" s="121">
        <v>701</v>
      </c>
      <c r="D242" s="120">
        <v>113</v>
      </c>
      <c r="E242" s="119" t="s">
        <v>375</v>
      </c>
      <c r="F242" s="117" t="s">
        <v>117</v>
      </c>
      <c r="G242" s="117"/>
      <c r="H242" s="118"/>
      <c r="I242" s="116">
        <v>10101</v>
      </c>
      <c r="J242" s="115">
        <v>8420090</v>
      </c>
      <c r="K242" s="115">
        <v>289226.12</v>
      </c>
      <c r="L242" s="115">
        <v>750949.76</v>
      </c>
      <c r="M242" s="115">
        <v>686092.12</v>
      </c>
      <c r="N242" s="115">
        <v>1343265</v>
      </c>
      <c r="O242" s="115">
        <v>0</v>
      </c>
      <c r="P242" s="115">
        <v>861090</v>
      </c>
      <c r="Q242" s="115">
        <v>700089</v>
      </c>
      <c r="R242" s="115">
        <v>650090</v>
      </c>
      <c r="S242" s="115">
        <v>840200</v>
      </c>
      <c r="T242" s="115">
        <v>750200</v>
      </c>
      <c r="U242" s="115">
        <v>680589</v>
      </c>
      <c r="V242" s="114">
        <v>868299</v>
      </c>
      <c r="W242" s="80">
        <v>0</v>
      </c>
      <c r="X242" s="75">
        <v>0</v>
      </c>
      <c r="Y242" s="75">
        <v>0</v>
      </c>
      <c r="Z242" s="72">
        <v>0</v>
      </c>
      <c r="AA242" s="75">
        <v>90000</v>
      </c>
      <c r="AB242" s="75">
        <v>30000</v>
      </c>
      <c r="AC242" s="75">
        <v>30000</v>
      </c>
      <c r="AD242" s="75">
        <v>30000</v>
      </c>
      <c r="AE242" s="75">
        <v>90000</v>
      </c>
      <c r="AF242" s="75">
        <v>30000</v>
      </c>
      <c r="AG242" s="75">
        <v>30000</v>
      </c>
      <c r="AH242" s="75">
        <v>30000</v>
      </c>
      <c r="AI242" s="75">
        <v>90000</v>
      </c>
      <c r="AJ242" s="75">
        <v>30000</v>
      </c>
      <c r="AK242" s="75">
        <v>30000</v>
      </c>
      <c r="AL242" s="75">
        <v>30000</v>
      </c>
      <c r="AM242" s="75">
        <v>96704</v>
      </c>
      <c r="AN242" s="75">
        <v>30000</v>
      </c>
      <c r="AO242" s="75">
        <v>30000</v>
      </c>
      <c r="AP242" s="72">
        <v>36704</v>
      </c>
      <c r="AQ242" s="71"/>
      <c r="AR242" s="70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8"/>
      <c r="BG242" s="67"/>
      <c r="BH242" s="65"/>
    </row>
    <row r="243" spans="1:60" ht="17.25" customHeight="1" x14ac:dyDescent="0.2">
      <c r="A243" s="43"/>
      <c r="B243" s="39" t="s">
        <v>118</v>
      </c>
      <c r="C243" s="121">
        <v>701</v>
      </c>
      <c r="D243" s="120">
        <v>113</v>
      </c>
      <c r="E243" s="119" t="s">
        <v>375</v>
      </c>
      <c r="F243" s="117" t="s">
        <v>119</v>
      </c>
      <c r="G243" s="117"/>
      <c r="H243" s="118"/>
      <c r="I243" s="116">
        <v>10101</v>
      </c>
      <c r="J243" s="115">
        <v>326930</v>
      </c>
      <c r="K243" s="115">
        <v>0</v>
      </c>
      <c r="L243" s="115">
        <v>0</v>
      </c>
      <c r="M243" s="115">
        <v>326930</v>
      </c>
      <c r="N243" s="115">
        <v>0</v>
      </c>
      <c r="O243" s="115">
        <v>0</v>
      </c>
      <c r="P243" s="115">
        <v>0</v>
      </c>
      <c r="Q243" s="115">
        <v>0</v>
      </c>
      <c r="R243" s="115">
        <v>0</v>
      </c>
      <c r="S243" s="115">
        <v>0</v>
      </c>
      <c r="T243" s="115">
        <v>0</v>
      </c>
      <c r="U243" s="115">
        <v>0</v>
      </c>
      <c r="V243" s="114">
        <v>0</v>
      </c>
      <c r="W243" s="80">
        <v>0</v>
      </c>
      <c r="X243" s="75">
        <v>67264</v>
      </c>
      <c r="Y243" s="75">
        <v>67264</v>
      </c>
      <c r="Z243" s="72">
        <v>51264</v>
      </c>
      <c r="AA243" s="75">
        <v>3400</v>
      </c>
      <c r="AB243" s="75">
        <v>0</v>
      </c>
      <c r="AC243" s="75">
        <v>0</v>
      </c>
      <c r="AD243" s="75">
        <v>3400</v>
      </c>
      <c r="AE243" s="75">
        <v>0</v>
      </c>
      <c r="AF243" s="75">
        <v>0</v>
      </c>
      <c r="AG243" s="75">
        <v>0</v>
      </c>
      <c r="AH243" s="75">
        <v>0</v>
      </c>
      <c r="AI243" s="75">
        <v>0</v>
      </c>
      <c r="AJ243" s="75">
        <v>0</v>
      </c>
      <c r="AK243" s="75">
        <v>0</v>
      </c>
      <c r="AL243" s="75">
        <v>0</v>
      </c>
      <c r="AM243" s="75">
        <v>0</v>
      </c>
      <c r="AN243" s="75">
        <v>0</v>
      </c>
      <c r="AO243" s="75">
        <v>0</v>
      </c>
      <c r="AP243" s="72">
        <v>0</v>
      </c>
      <c r="AQ243" s="71"/>
      <c r="AR243" s="70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8"/>
      <c r="BG243" s="67"/>
      <c r="BH243" s="65"/>
    </row>
    <row r="244" spans="1:60" ht="15.75" customHeight="1" x14ac:dyDescent="0.2">
      <c r="A244" s="43"/>
      <c r="B244" s="39" t="s">
        <v>97</v>
      </c>
      <c r="C244" s="121">
        <v>701</v>
      </c>
      <c r="D244" s="120">
        <v>113</v>
      </c>
      <c r="E244" s="119" t="s">
        <v>737</v>
      </c>
      <c r="F244" s="117" t="s">
        <v>98</v>
      </c>
      <c r="G244" s="117"/>
      <c r="H244" s="118"/>
      <c r="I244" s="116">
        <v>10101</v>
      </c>
      <c r="J244" s="115">
        <v>110167.14</v>
      </c>
      <c r="K244" s="115">
        <v>0</v>
      </c>
      <c r="L244" s="115">
        <v>0</v>
      </c>
      <c r="M244" s="115">
        <v>0</v>
      </c>
      <c r="N244" s="115">
        <v>0</v>
      </c>
      <c r="O244" s="115">
        <v>0</v>
      </c>
      <c r="P244" s="115">
        <v>0</v>
      </c>
      <c r="Q244" s="115">
        <v>110167.14</v>
      </c>
      <c r="R244" s="115">
        <v>0</v>
      </c>
      <c r="S244" s="115">
        <v>0</v>
      </c>
      <c r="T244" s="115">
        <v>0</v>
      </c>
      <c r="U244" s="115">
        <v>0</v>
      </c>
      <c r="V244" s="114">
        <v>0</v>
      </c>
      <c r="W244" s="80">
        <v>0</v>
      </c>
      <c r="X244" s="75">
        <v>0</v>
      </c>
      <c r="Y244" s="75">
        <v>0</v>
      </c>
      <c r="Z244" s="72">
        <v>0</v>
      </c>
      <c r="AA244" s="75">
        <v>91000</v>
      </c>
      <c r="AB244" s="75">
        <v>45000</v>
      </c>
      <c r="AC244" s="75">
        <v>23000</v>
      </c>
      <c r="AD244" s="75">
        <v>23000</v>
      </c>
      <c r="AE244" s="75">
        <v>69000</v>
      </c>
      <c r="AF244" s="75">
        <v>23000</v>
      </c>
      <c r="AG244" s="75">
        <v>23000</v>
      </c>
      <c r="AH244" s="75">
        <v>23000</v>
      </c>
      <c r="AI244" s="75">
        <v>69000</v>
      </c>
      <c r="AJ244" s="75">
        <v>23000</v>
      </c>
      <c r="AK244" s="75">
        <v>23000</v>
      </c>
      <c r="AL244" s="75">
        <v>23000</v>
      </c>
      <c r="AM244" s="75">
        <v>75856</v>
      </c>
      <c r="AN244" s="75">
        <v>23000</v>
      </c>
      <c r="AO244" s="75">
        <v>23000</v>
      </c>
      <c r="AP244" s="72">
        <v>29856</v>
      </c>
      <c r="AQ244" s="71"/>
      <c r="AR244" s="70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8"/>
      <c r="BG244" s="67"/>
      <c r="BH244" s="65"/>
    </row>
    <row r="245" spans="1:60" ht="15.75" customHeight="1" x14ac:dyDescent="0.2">
      <c r="A245" s="43"/>
      <c r="B245" s="39" t="s">
        <v>97</v>
      </c>
      <c r="C245" s="121">
        <v>701</v>
      </c>
      <c r="D245" s="120">
        <v>113</v>
      </c>
      <c r="E245" s="119" t="s">
        <v>420</v>
      </c>
      <c r="F245" s="117" t="s">
        <v>98</v>
      </c>
      <c r="G245" s="117"/>
      <c r="H245" s="118"/>
      <c r="I245" s="116">
        <v>10101</v>
      </c>
      <c r="J245" s="115">
        <v>50000</v>
      </c>
      <c r="K245" s="115">
        <v>0</v>
      </c>
      <c r="L245" s="115">
        <v>0</v>
      </c>
      <c r="M245" s="115">
        <v>0</v>
      </c>
      <c r="N245" s="115">
        <v>0</v>
      </c>
      <c r="O245" s="115">
        <v>50000</v>
      </c>
      <c r="P245" s="115">
        <v>0</v>
      </c>
      <c r="Q245" s="115">
        <v>0</v>
      </c>
      <c r="R245" s="115">
        <v>0</v>
      </c>
      <c r="S245" s="115">
        <v>0</v>
      </c>
      <c r="T245" s="115">
        <v>0</v>
      </c>
      <c r="U245" s="115">
        <v>0</v>
      </c>
      <c r="V245" s="114">
        <v>0</v>
      </c>
      <c r="W245" s="80">
        <v>0</v>
      </c>
      <c r="X245" s="75">
        <v>20313.73</v>
      </c>
      <c r="Y245" s="75">
        <v>20313.73</v>
      </c>
      <c r="Z245" s="72">
        <v>15313.7</v>
      </c>
      <c r="AA245" s="75">
        <v>0</v>
      </c>
      <c r="AB245" s="75">
        <v>0</v>
      </c>
      <c r="AC245" s="75">
        <v>0</v>
      </c>
      <c r="AD245" s="75">
        <v>0</v>
      </c>
      <c r="AE245" s="75">
        <v>1500</v>
      </c>
      <c r="AF245" s="75">
        <v>1500</v>
      </c>
      <c r="AG245" s="75">
        <v>0</v>
      </c>
      <c r="AH245" s="75">
        <v>0</v>
      </c>
      <c r="AI245" s="75">
        <v>1500</v>
      </c>
      <c r="AJ245" s="75">
        <v>1500</v>
      </c>
      <c r="AK245" s="75">
        <v>0</v>
      </c>
      <c r="AL245" s="75">
        <v>0</v>
      </c>
      <c r="AM245" s="75">
        <v>1670</v>
      </c>
      <c r="AN245" s="75">
        <v>0</v>
      </c>
      <c r="AO245" s="75">
        <v>0</v>
      </c>
      <c r="AP245" s="72">
        <v>1670</v>
      </c>
      <c r="AQ245" s="71"/>
      <c r="AR245" s="70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8"/>
      <c r="BG245" s="67"/>
      <c r="BH245" s="65"/>
    </row>
    <row r="246" spans="1:60" ht="15.75" customHeight="1" x14ac:dyDescent="0.2">
      <c r="A246" s="43"/>
      <c r="B246" s="39" t="s">
        <v>97</v>
      </c>
      <c r="C246" s="121">
        <v>701</v>
      </c>
      <c r="D246" s="120">
        <v>113</v>
      </c>
      <c r="E246" s="119" t="s">
        <v>376</v>
      </c>
      <c r="F246" s="117" t="s">
        <v>98</v>
      </c>
      <c r="G246" s="117"/>
      <c r="H246" s="118" t="s">
        <v>421</v>
      </c>
      <c r="I246" s="116">
        <v>10112</v>
      </c>
      <c r="J246" s="115">
        <v>5263.16</v>
      </c>
      <c r="K246" s="115">
        <v>0</v>
      </c>
      <c r="L246" s="115">
        <v>0</v>
      </c>
      <c r="M246" s="115">
        <v>0</v>
      </c>
      <c r="N246" s="115">
        <v>5263.16</v>
      </c>
      <c r="O246" s="115">
        <v>0</v>
      </c>
      <c r="P246" s="115">
        <v>0</v>
      </c>
      <c r="Q246" s="115">
        <v>0</v>
      </c>
      <c r="R246" s="115">
        <v>0</v>
      </c>
      <c r="S246" s="115">
        <v>0</v>
      </c>
      <c r="T246" s="115">
        <v>0</v>
      </c>
      <c r="U246" s="115">
        <v>0</v>
      </c>
      <c r="V246" s="114">
        <v>0</v>
      </c>
      <c r="W246" s="80">
        <v>0</v>
      </c>
      <c r="X246" s="75">
        <v>17900</v>
      </c>
      <c r="Y246" s="75">
        <v>17900</v>
      </c>
      <c r="Z246" s="72">
        <v>11901.69</v>
      </c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2"/>
      <c r="AQ246" s="71"/>
      <c r="AR246" s="70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8"/>
      <c r="BG246" s="67"/>
      <c r="BH246" s="65"/>
    </row>
    <row r="247" spans="1:60" ht="15.75" customHeight="1" x14ac:dyDescent="0.2">
      <c r="A247" s="43"/>
      <c r="B247" s="39" t="s">
        <v>97</v>
      </c>
      <c r="C247" s="121">
        <v>701</v>
      </c>
      <c r="D247" s="120">
        <v>113</v>
      </c>
      <c r="E247" s="119" t="s">
        <v>376</v>
      </c>
      <c r="F247" s="117" t="s">
        <v>98</v>
      </c>
      <c r="G247" s="117"/>
      <c r="H247" s="118" t="s">
        <v>421</v>
      </c>
      <c r="I247" s="116">
        <v>10306</v>
      </c>
      <c r="J247" s="115">
        <v>100000</v>
      </c>
      <c r="K247" s="115">
        <v>0</v>
      </c>
      <c r="L247" s="115">
        <v>0</v>
      </c>
      <c r="M247" s="115">
        <v>0</v>
      </c>
      <c r="N247" s="115">
        <v>100000</v>
      </c>
      <c r="O247" s="115">
        <v>0</v>
      </c>
      <c r="P247" s="115">
        <v>0</v>
      </c>
      <c r="Q247" s="115">
        <v>0</v>
      </c>
      <c r="R247" s="115">
        <v>0</v>
      </c>
      <c r="S247" s="115">
        <v>0</v>
      </c>
      <c r="T247" s="115">
        <v>0</v>
      </c>
      <c r="U247" s="115">
        <v>0</v>
      </c>
      <c r="V247" s="114">
        <v>0</v>
      </c>
      <c r="W247" s="80">
        <v>31250</v>
      </c>
      <c r="X247" s="75">
        <v>5405.8</v>
      </c>
      <c r="Y247" s="75">
        <v>5405.8</v>
      </c>
      <c r="Z247" s="72">
        <v>3406.31</v>
      </c>
      <c r="AA247" s="75">
        <v>223000</v>
      </c>
      <c r="AB247" s="75">
        <v>70000</v>
      </c>
      <c r="AC247" s="75">
        <v>70000</v>
      </c>
      <c r="AD247" s="75">
        <v>83000</v>
      </c>
      <c r="AE247" s="75">
        <v>210000</v>
      </c>
      <c r="AF247" s="75">
        <v>70000</v>
      </c>
      <c r="AG247" s="75">
        <v>70000</v>
      </c>
      <c r="AH247" s="75">
        <v>70000</v>
      </c>
      <c r="AI247" s="75">
        <v>240000</v>
      </c>
      <c r="AJ247" s="75">
        <v>70000</v>
      </c>
      <c r="AK247" s="75">
        <v>70000</v>
      </c>
      <c r="AL247" s="75">
        <v>100000</v>
      </c>
      <c r="AM247" s="75">
        <v>209465</v>
      </c>
      <c r="AN247" s="75">
        <v>69465</v>
      </c>
      <c r="AO247" s="75">
        <v>70000</v>
      </c>
      <c r="AP247" s="72">
        <v>70000</v>
      </c>
      <c r="AQ247" s="71"/>
      <c r="AR247" s="70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8"/>
      <c r="BG247" s="67"/>
      <c r="BH247" s="65"/>
    </row>
    <row r="248" spans="1:60" ht="15.75" customHeight="1" x14ac:dyDescent="0.2">
      <c r="A248" s="43"/>
      <c r="B248" s="39" t="s">
        <v>97</v>
      </c>
      <c r="C248" s="121">
        <v>701</v>
      </c>
      <c r="D248" s="120">
        <v>113</v>
      </c>
      <c r="E248" s="119" t="s">
        <v>108</v>
      </c>
      <c r="F248" s="117" t="s">
        <v>98</v>
      </c>
      <c r="G248" s="117"/>
      <c r="H248" s="118"/>
      <c r="I248" s="116">
        <v>10101</v>
      </c>
      <c r="J248" s="115">
        <v>125000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5">
        <v>62500</v>
      </c>
      <c r="Q248" s="115">
        <v>0</v>
      </c>
      <c r="R248" s="115">
        <v>0</v>
      </c>
      <c r="S248" s="115">
        <v>31250</v>
      </c>
      <c r="T248" s="115">
        <v>0</v>
      </c>
      <c r="U248" s="115">
        <v>0</v>
      </c>
      <c r="V248" s="114">
        <v>31250</v>
      </c>
      <c r="W248" s="80">
        <v>0</v>
      </c>
      <c r="X248" s="75">
        <v>46000</v>
      </c>
      <c r="Y248" s="75">
        <v>46000</v>
      </c>
      <c r="Z248" s="72">
        <v>36084.449999999997</v>
      </c>
      <c r="AA248" s="75">
        <v>0</v>
      </c>
      <c r="AB248" s="75">
        <v>0</v>
      </c>
      <c r="AC248" s="75">
        <v>0</v>
      </c>
      <c r="AD248" s="75">
        <v>0</v>
      </c>
      <c r="AE248" s="75">
        <v>0</v>
      </c>
      <c r="AF248" s="75">
        <v>0</v>
      </c>
      <c r="AG248" s="75">
        <v>0</v>
      </c>
      <c r="AH248" s="75">
        <v>0</v>
      </c>
      <c r="AI248" s="75">
        <v>31913</v>
      </c>
      <c r="AJ248" s="75">
        <v>0</v>
      </c>
      <c r="AK248" s="75">
        <v>0</v>
      </c>
      <c r="AL248" s="75">
        <v>31913</v>
      </c>
      <c r="AM248" s="75">
        <v>0</v>
      </c>
      <c r="AN248" s="75">
        <v>0</v>
      </c>
      <c r="AO248" s="75">
        <v>0</v>
      </c>
      <c r="AP248" s="72">
        <v>0</v>
      </c>
      <c r="AQ248" s="71"/>
      <c r="AR248" s="70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8"/>
      <c r="BG248" s="67"/>
      <c r="BH248" s="65"/>
    </row>
    <row r="249" spans="1:60" ht="30" customHeight="1" x14ac:dyDescent="0.2">
      <c r="A249" s="43"/>
      <c r="B249" s="39" t="s">
        <v>93</v>
      </c>
      <c r="C249" s="121">
        <v>701</v>
      </c>
      <c r="D249" s="120">
        <v>113</v>
      </c>
      <c r="E249" s="119" t="s">
        <v>109</v>
      </c>
      <c r="F249" s="117" t="s">
        <v>94</v>
      </c>
      <c r="G249" s="117"/>
      <c r="H249" s="118"/>
      <c r="I249" s="116">
        <v>10101</v>
      </c>
      <c r="J249" s="115">
        <v>4000</v>
      </c>
      <c r="K249" s="115">
        <v>0</v>
      </c>
      <c r="L249" s="115">
        <v>0</v>
      </c>
      <c r="M249" s="115">
        <v>0</v>
      </c>
      <c r="N249" s="115">
        <v>0</v>
      </c>
      <c r="O249" s="115">
        <v>0</v>
      </c>
      <c r="P249" s="115">
        <v>1000</v>
      </c>
      <c r="Q249" s="115">
        <v>0</v>
      </c>
      <c r="R249" s="115">
        <v>1000</v>
      </c>
      <c r="S249" s="115">
        <v>1000</v>
      </c>
      <c r="T249" s="115">
        <v>1000</v>
      </c>
      <c r="U249" s="115">
        <v>0</v>
      </c>
      <c r="V249" s="114">
        <v>0</v>
      </c>
      <c r="W249" s="80">
        <v>0</v>
      </c>
      <c r="X249" s="75">
        <v>0</v>
      </c>
      <c r="Y249" s="75">
        <v>0</v>
      </c>
      <c r="Z249" s="72">
        <v>0</v>
      </c>
      <c r="AA249" s="75">
        <v>67346</v>
      </c>
      <c r="AB249" s="75">
        <v>21140</v>
      </c>
      <c r="AC249" s="75">
        <v>21140</v>
      </c>
      <c r="AD249" s="75">
        <v>25066</v>
      </c>
      <c r="AE249" s="75">
        <v>63420</v>
      </c>
      <c r="AF249" s="75">
        <v>21140</v>
      </c>
      <c r="AG249" s="75">
        <v>21140</v>
      </c>
      <c r="AH249" s="75">
        <v>21140</v>
      </c>
      <c r="AI249" s="75">
        <v>82117.73</v>
      </c>
      <c r="AJ249" s="75">
        <v>21140</v>
      </c>
      <c r="AK249" s="75">
        <v>21140</v>
      </c>
      <c r="AL249" s="75">
        <v>39837.730000000003</v>
      </c>
      <c r="AM249" s="75">
        <v>63258.27</v>
      </c>
      <c r="AN249" s="75">
        <v>20978.27</v>
      </c>
      <c r="AO249" s="75">
        <v>21140</v>
      </c>
      <c r="AP249" s="72">
        <v>21140</v>
      </c>
      <c r="AQ249" s="71"/>
      <c r="AR249" s="70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8"/>
      <c r="BG249" s="67"/>
      <c r="BH249" s="65"/>
    </row>
    <row r="250" spans="1:60" ht="15.75" customHeight="1" x14ac:dyDescent="0.2">
      <c r="A250" s="43"/>
      <c r="B250" s="39" t="s">
        <v>97</v>
      </c>
      <c r="C250" s="121">
        <v>701</v>
      </c>
      <c r="D250" s="120">
        <v>113</v>
      </c>
      <c r="E250" s="119" t="s">
        <v>109</v>
      </c>
      <c r="F250" s="117" t="s">
        <v>98</v>
      </c>
      <c r="G250" s="117"/>
      <c r="H250" s="118"/>
      <c r="I250" s="116">
        <v>10101</v>
      </c>
      <c r="J250" s="115">
        <v>101400</v>
      </c>
      <c r="K250" s="115">
        <v>0</v>
      </c>
      <c r="L250" s="115">
        <v>0</v>
      </c>
      <c r="M250" s="115">
        <v>0</v>
      </c>
      <c r="N250" s="115">
        <v>32000</v>
      </c>
      <c r="O250" s="115">
        <v>9200</v>
      </c>
      <c r="P250" s="115">
        <v>10500</v>
      </c>
      <c r="Q250" s="115">
        <v>0</v>
      </c>
      <c r="R250" s="115">
        <v>1400</v>
      </c>
      <c r="S250" s="115">
        <v>9100</v>
      </c>
      <c r="T250" s="115">
        <v>19600</v>
      </c>
      <c r="U250" s="115">
        <v>19600</v>
      </c>
      <c r="V250" s="114">
        <v>0</v>
      </c>
      <c r="W250" s="80">
        <v>0</v>
      </c>
      <c r="X250" s="75">
        <v>13892</v>
      </c>
      <c r="Y250" s="75">
        <v>13892</v>
      </c>
      <c r="Z250" s="72">
        <v>10897.5</v>
      </c>
      <c r="AA250" s="75">
        <v>55697.4</v>
      </c>
      <c r="AB250" s="75">
        <v>18565.8</v>
      </c>
      <c r="AC250" s="75">
        <v>18565.8</v>
      </c>
      <c r="AD250" s="75">
        <v>18565.8</v>
      </c>
      <c r="AE250" s="75">
        <v>55697.5</v>
      </c>
      <c r="AF250" s="75">
        <v>18565.8</v>
      </c>
      <c r="AG250" s="75">
        <v>18565.8</v>
      </c>
      <c r="AH250" s="75">
        <v>18565.900000000001</v>
      </c>
      <c r="AI250" s="75">
        <v>55697.5</v>
      </c>
      <c r="AJ250" s="75">
        <v>18565.8</v>
      </c>
      <c r="AK250" s="75">
        <v>18565.900000000001</v>
      </c>
      <c r="AL250" s="75">
        <v>18565.8</v>
      </c>
      <c r="AM250" s="75">
        <v>55697.599999999999</v>
      </c>
      <c r="AN250" s="75">
        <v>18565.8</v>
      </c>
      <c r="AO250" s="75">
        <v>18565.8</v>
      </c>
      <c r="AP250" s="72">
        <v>18566</v>
      </c>
      <c r="AQ250" s="71"/>
      <c r="AR250" s="70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8"/>
      <c r="BG250" s="67"/>
      <c r="BH250" s="65"/>
    </row>
    <row r="251" spans="1:60" ht="15.75" customHeight="1" x14ac:dyDescent="0.2">
      <c r="A251" s="43"/>
      <c r="B251" s="39" t="s">
        <v>97</v>
      </c>
      <c r="C251" s="121">
        <v>701</v>
      </c>
      <c r="D251" s="120">
        <v>113</v>
      </c>
      <c r="E251" s="119" t="s">
        <v>377</v>
      </c>
      <c r="F251" s="117" t="s">
        <v>98</v>
      </c>
      <c r="G251" s="117"/>
      <c r="H251" s="118"/>
      <c r="I251" s="116">
        <v>10101</v>
      </c>
      <c r="J251" s="115">
        <v>10000</v>
      </c>
      <c r="K251" s="115">
        <v>0</v>
      </c>
      <c r="L251" s="115">
        <v>0</v>
      </c>
      <c r="M251" s="115">
        <v>5000</v>
      </c>
      <c r="N251" s="115">
        <v>0</v>
      </c>
      <c r="O251" s="115">
        <v>0</v>
      </c>
      <c r="P251" s="115">
        <v>5000</v>
      </c>
      <c r="Q251" s="115">
        <v>0</v>
      </c>
      <c r="R251" s="115">
        <v>0</v>
      </c>
      <c r="S251" s="115">
        <v>0</v>
      </c>
      <c r="T251" s="115">
        <v>0</v>
      </c>
      <c r="U251" s="115">
        <v>0</v>
      </c>
      <c r="V251" s="114">
        <v>0</v>
      </c>
      <c r="W251" s="80">
        <v>0</v>
      </c>
      <c r="X251" s="75">
        <v>5005.1000000000004</v>
      </c>
      <c r="Y251" s="75">
        <v>5006.1000000000004</v>
      </c>
      <c r="Z251" s="72">
        <v>1128</v>
      </c>
      <c r="AA251" s="75">
        <v>16820.099999999999</v>
      </c>
      <c r="AB251" s="75">
        <v>5606.7</v>
      </c>
      <c r="AC251" s="75">
        <v>5606.7</v>
      </c>
      <c r="AD251" s="75">
        <v>5606.7</v>
      </c>
      <c r="AE251" s="75">
        <v>16820</v>
      </c>
      <c r="AF251" s="75">
        <v>5606.6</v>
      </c>
      <c r="AG251" s="75">
        <v>5606.7</v>
      </c>
      <c r="AH251" s="75">
        <v>5606.7</v>
      </c>
      <c r="AI251" s="75">
        <v>16820</v>
      </c>
      <c r="AJ251" s="75">
        <v>5606.6</v>
      </c>
      <c r="AK251" s="75">
        <v>5606.7</v>
      </c>
      <c r="AL251" s="75">
        <v>5606.7</v>
      </c>
      <c r="AM251" s="75">
        <v>16819.900000000001</v>
      </c>
      <c r="AN251" s="75">
        <v>5606.7</v>
      </c>
      <c r="AO251" s="75">
        <v>5606.6</v>
      </c>
      <c r="AP251" s="72">
        <v>5606.6</v>
      </c>
      <c r="AQ251" s="71"/>
      <c r="AR251" s="70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8"/>
      <c r="BG251" s="67"/>
      <c r="BH251" s="65"/>
    </row>
    <row r="252" spans="1:60" ht="15.75" customHeight="1" x14ac:dyDescent="0.2">
      <c r="A252" s="43"/>
      <c r="B252" s="39" t="s">
        <v>97</v>
      </c>
      <c r="C252" s="121">
        <v>701</v>
      </c>
      <c r="D252" s="120">
        <v>113</v>
      </c>
      <c r="E252" s="119" t="s">
        <v>110</v>
      </c>
      <c r="F252" s="117" t="s">
        <v>98</v>
      </c>
      <c r="G252" s="117"/>
      <c r="H252" s="118"/>
      <c r="I252" s="116">
        <v>10101</v>
      </c>
      <c r="J252" s="115">
        <v>3850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  <c r="Q252" s="115">
        <v>0</v>
      </c>
      <c r="R252" s="115">
        <v>0</v>
      </c>
      <c r="S252" s="115">
        <v>3850</v>
      </c>
      <c r="T252" s="115">
        <v>0</v>
      </c>
      <c r="U252" s="115">
        <v>0</v>
      </c>
      <c r="V252" s="114">
        <v>0</v>
      </c>
      <c r="W252" s="80">
        <v>24000</v>
      </c>
      <c r="X252" s="75">
        <v>1040000</v>
      </c>
      <c r="Y252" s="75">
        <v>1040000</v>
      </c>
      <c r="Z252" s="72">
        <v>973430</v>
      </c>
      <c r="AA252" s="75">
        <v>155550</v>
      </c>
      <c r="AB252" s="75">
        <v>39962</v>
      </c>
      <c r="AC252" s="75">
        <v>39962</v>
      </c>
      <c r="AD252" s="75">
        <v>75626</v>
      </c>
      <c r="AE252" s="75">
        <v>105170</v>
      </c>
      <c r="AF252" s="75">
        <v>25247</v>
      </c>
      <c r="AG252" s="75">
        <v>39962</v>
      </c>
      <c r="AH252" s="75">
        <v>39961</v>
      </c>
      <c r="AI252" s="75">
        <v>119890</v>
      </c>
      <c r="AJ252" s="75">
        <v>39962</v>
      </c>
      <c r="AK252" s="75">
        <v>39962</v>
      </c>
      <c r="AL252" s="75">
        <v>39966</v>
      </c>
      <c r="AM252" s="75">
        <v>119890</v>
      </c>
      <c r="AN252" s="75">
        <v>39962</v>
      </c>
      <c r="AO252" s="75">
        <v>39962</v>
      </c>
      <c r="AP252" s="72">
        <v>39966</v>
      </c>
      <c r="AQ252" s="71"/>
      <c r="AR252" s="70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8"/>
      <c r="BG252" s="67"/>
      <c r="BH252" s="65"/>
    </row>
    <row r="253" spans="1:60" ht="15.75" customHeight="1" x14ac:dyDescent="0.2">
      <c r="A253" s="43"/>
      <c r="B253" s="39" t="s">
        <v>97</v>
      </c>
      <c r="C253" s="121">
        <v>701</v>
      </c>
      <c r="D253" s="120">
        <v>113</v>
      </c>
      <c r="E253" s="119" t="s">
        <v>111</v>
      </c>
      <c r="F253" s="117" t="s">
        <v>98</v>
      </c>
      <c r="G253" s="117"/>
      <c r="H253" s="118"/>
      <c r="I253" s="116">
        <v>10101</v>
      </c>
      <c r="J253" s="115">
        <v>283000</v>
      </c>
      <c r="K253" s="115">
        <v>0</v>
      </c>
      <c r="L253" s="115">
        <v>15645</v>
      </c>
      <c r="M253" s="115">
        <v>17500</v>
      </c>
      <c r="N253" s="115">
        <v>59675</v>
      </c>
      <c r="O253" s="115">
        <v>22785</v>
      </c>
      <c r="P253" s="115">
        <v>25395</v>
      </c>
      <c r="Q253" s="115">
        <v>23000</v>
      </c>
      <c r="R253" s="115">
        <v>24000</v>
      </c>
      <c r="S253" s="115">
        <v>24000</v>
      </c>
      <c r="T253" s="115">
        <v>24000</v>
      </c>
      <c r="U253" s="115">
        <v>23000</v>
      </c>
      <c r="V253" s="114">
        <v>24000</v>
      </c>
      <c r="W253" s="80">
        <v>0</v>
      </c>
      <c r="X253" s="75">
        <v>3730</v>
      </c>
      <c r="Y253" s="75">
        <v>0</v>
      </c>
      <c r="Z253" s="72">
        <v>0</v>
      </c>
      <c r="AA253" s="75">
        <v>21275</v>
      </c>
      <c r="AB253" s="75">
        <v>0</v>
      </c>
      <c r="AC253" s="75">
        <v>0</v>
      </c>
      <c r="AD253" s="75">
        <v>21275</v>
      </c>
      <c r="AE253" s="75">
        <v>0</v>
      </c>
      <c r="AF253" s="75">
        <v>0</v>
      </c>
      <c r="AG253" s="75">
        <v>0</v>
      </c>
      <c r="AH253" s="75">
        <v>0</v>
      </c>
      <c r="AI253" s="75">
        <v>0</v>
      </c>
      <c r="AJ253" s="75">
        <v>0</v>
      </c>
      <c r="AK253" s="75">
        <v>0</v>
      </c>
      <c r="AL253" s="75">
        <v>0</v>
      </c>
      <c r="AM253" s="75">
        <v>0</v>
      </c>
      <c r="AN253" s="75">
        <v>0</v>
      </c>
      <c r="AO253" s="75">
        <v>0</v>
      </c>
      <c r="AP253" s="72">
        <v>0</v>
      </c>
      <c r="AQ253" s="71"/>
      <c r="AR253" s="70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8"/>
      <c r="BG253" s="67"/>
      <c r="BH253" s="65"/>
    </row>
    <row r="254" spans="1:60" ht="15.75" customHeight="1" x14ac:dyDescent="0.2">
      <c r="A254" s="43"/>
      <c r="B254" s="39" t="s">
        <v>97</v>
      </c>
      <c r="C254" s="121">
        <v>701</v>
      </c>
      <c r="D254" s="120">
        <v>113</v>
      </c>
      <c r="E254" s="119" t="s">
        <v>112</v>
      </c>
      <c r="F254" s="117" t="s">
        <v>98</v>
      </c>
      <c r="G254" s="117"/>
      <c r="H254" s="118"/>
      <c r="I254" s="116">
        <v>10101</v>
      </c>
      <c r="J254" s="115">
        <v>110630</v>
      </c>
      <c r="K254" s="115">
        <v>0</v>
      </c>
      <c r="L254" s="115">
        <v>0</v>
      </c>
      <c r="M254" s="115">
        <v>0</v>
      </c>
      <c r="N254" s="115">
        <v>0</v>
      </c>
      <c r="O254" s="115">
        <v>105504.91</v>
      </c>
      <c r="P254" s="115">
        <v>5125.09</v>
      </c>
      <c r="Q254" s="115">
        <v>0</v>
      </c>
      <c r="R254" s="115">
        <v>0</v>
      </c>
      <c r="S254" s="115">
        <v>0</v>
      </c>
      <c r="T254" s="115">
        <v>0</v>
      </c>
      <c r="U254" s="115">
        <v>0</v>
      </c>
      <c r="V254" s="114">
        <v>0</v>
      </c>
      <c r="W254" s="80">
        <v>23333.37</v>
      </c>
      <c r="X254" s="75">
        <v>321790.06</v>
      </c>
      <c r="Y254" s="75">
        <v>321790.06</v>
      </c>
      <c r="Z254" s="72">
        <v>265636.08</v>
      </c>
      <c r="AA254" s="75">
        <v>53401.14</v>
      </c>
      <c r="AB254" s="75">
        <v>12068.52</v>
      </c>
      <c r="AC254" s="75">
        <v>12068.52</v>
      </c>
      <c r="AD254" s="75">
        <v>29264.1</v>
      </c>
      <c r="AE254" s="75">
        <v>31761.34</v>
      </c>
      <c r="AF254" s="75">
        <v>7624.59</v>
      </c>
      <c r="AG254" s="75">
        <v>12068.53</v>
      </c>
      <c r="AH254" s="75">
        <v>12068.22</v>
      </c>
      <c r="AI254" s="75">
        <v>36206.78</v>
      </c>
      <c r="AJ254" s="75">
        <v>12068.52</v>
      </c>
      <c r="AK254" s="75">
        <v>12068.53</v>
      </c>
      <c r="AL254" s="75">
        <v>12069.73</v>
      </c>
      <c r="AM254" s="75">
        <v>36205.74</v>
      </c>
      <c r="AN254" s="75">
        <v>12068.52</v>
      </c>
      <c r="AO254" s="75">
        <v>12068.53</v>
      </c>
      <c r="AP254" s="72">
        <v>12068.69</v>
      </c>
      <c r="AQ254" s="71"/>
      <c r="AR254" s="70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8"/>
      <c r="BG254" s="67"/>
      <c r="BH254" s="65"/>
    </row>
    <row r="255" spans="1:60" ht="15.75" customHeight="1" x14ac:dyDescent="0.2">
      <c r="A255" s="43"/>
      <c r="B255" s="39" t="s">
        <v>97</v>
      </c>
      <c r="C255" s="121">
        <v>701</v>
      </c>
      <c r="D255" s="120">
        <v>113</v>
      </c>
      <c r="E255" s="119" t="s">
        <v>113</v>
      </c>
      <c r="F255" s="117" t="s">
        <v>98</v>
      </c>
      <c r="G255" s="117"/>
      <c r="H255" s="118"/>
      <c r="I255" s="116">
        <v>10101</v>
      </c>
      <c r="J255" s="115">
        <v>280000</v>
      </c>
      <c r="K255" s="115">
        <v>0</v>
      </c>
      <c r="L255" s="115">
        <v>23333.33</v>
      </c>
      <c r="M255" s="115">
        <v>46666.66</v>
      </c>
      <c r="N255" s="115">
        <v>23333.33</v>
      </c>
      <c r="O255" s="115">
        <v>23333.33</v>
      </c>
      <c r="P255" s="115">
        <v>23333.33</v>
      </c>
      <c r="Q255" s="115">
        <v>23333.33</v>
      </c>
      <c r="R255" s="115">
        <v>23333.33</v>
      </c>
      <c r="S255" s="115">
        <v>23333.33</v>
      </c>
      <c r="T255" s="115">
        <v>23333.33</v>
      </c>
      <c r="U255" s="115">
        <v>23333.33</v>
      </c>
      <c r="V255" s="114">
        <v>23333.37</v>
      </c>
      <c r="W255" s="80">
        <v>0</v>
      </c>
      <c r="X255" s="75">
        <v>428680</v>
      </c>
      <c r="Y255" s="75">
        <v>708300.27</v>
      </c>
      <c r="Z255" s="72">
        <v>533300</v>
      </c>
      <c r="AA255" s="75">
        <v>0</v>
      </c>
      <c r="AB255" s="75">
        <v>0</v>
      </c>
      <c r="AC255" s="75">
        <v>0</v>
      </c>
      <c r="AD255" s="75">
        <v>0</v>
      </c>
      <c r="AE255" s="75">
        <v>17000</v>
      </c>
      <c r="AF255" s="75">
        <v>0</v>
      </c>
      <c r="AG255" s="75">
        <v>0</v>
      </c>
      <c r="AH255" s="75">
        <v>17000</v>
      </c>
      <c r="AI255" s="75">
        <v>0</v>
      </c>
      <c r="AJ255" s="75">
        <v>0</v>
      </c>
      <c r="AK255" s="75">
        <v>0</v>
      </c>
      <c r="AL255" s="75">
        <v>0</v>
      </c>
      <c r="AM255" s="75">
        <v>0</v>
      </c>
      <c r="AN255" s="75">
        <v>0</v>
      </c>
      <c r="AO255" s="75">
        <v>0</v>
      </c>
      <c r="AP255" s="72">
        <v>0</v>
      </c>
      <c r="AQ255" s="71"/>
      <c r="AR255" s="70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8"/>
      <c r="BG255" s="67"/>
      <c r="BH255" s="65"/>
    </row>
    <row r="256" spans="1:60" ht="15.75" customHeight="1" x14ac:dyDescent="0.2">
      <c r="A256" s="43"/>
      <c r="B256" s="39" t="s">
        <v>97</v>
      </c>
      <c r="C256" s="121">
        <v>701</v>
      </c>
      <c r="D256" s="120">
        <v>113</v>
      </c>
      <c r="E256" s="119" t="s">
        <v>114</v>
      </c>
      <c r="F256" s="117" t="s">
        <v>98</v>
      </c>
      <c r="G256" s="117"/>
      <c r="H256" s="118"/>
      <c r="I256" s="116">
        <v>10101</v>
      </c>
      <c r="J256" s="115">
        <v>379870</v>
      </c>
      <c r="K256" s="115">
        <v>0</v>
      </c>
      <c r="L256" s="115">
        <v>0</v>
      </c>
      <c r="M256" s="115">
        <v>0</v>
      </c>
      <c r="N256" s="115">
        <v>0</v>
      </c>
      <c r="O256" s="115">
        <v>0</v>
      </c>
      <c r="P256" s="115">
        <v>379870</v>
      </c>
      <c r="Q256" s="115">
        <v>0</v>
      </c>
      <c r="R256" s="115">
        <v>0</v>
      </c>
      <c r="S256" s="115">
        <v>0</v>
      </c>
      <c r="T256" s="115">
        <v>0</v>
      </c>
      <c r="U256" s="115">
        <v>0</v>
      </c>
      <c r="V256" s="114">
        <v>0</v>
      </c>
      <c r="W256" s="80">
        <v>0</v>
      </c>
      <c r="X256" s="75">
        <v>21000</v>
      </c>
      <c r="Y256" s="75">
        <v>0</v>
      </c>
      <c r="Z256" s="72">
        <v>21000</v>
      </c>
      <c r="AA256" s="75">
        <v>0</v>
      </c>
      <c r="AB256" s="75">
        <v>0</v>
      </c>
      <c r="AC256" s="75">
        <v>0</v>
      </c>
      <c r="AD256" s="75">
        <v>0</v>
      </c>
      <c r="AE256" s="75">
        <v>66090</v>
      </c>
      <c r="AF256" s="75">
        <v>33110</v>
      </c>
      <c r="AG256" s="75">
        <v>32980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  <c r="AM256" s="75">
        <v>0</v>
      </c>
      <c r="AN256" s="75">
        <v>0</v>
      </c>
      <c r="AO256" s="75">
        <v>0</v>
      </c>
      <c r="AP256" s="72">
        <v>0</v>
      </c>
      <c r="AQ256" s="71"/>
      <c r="AR256" s="70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8"/>
      <c r="BG256" s="67"/>
      <c r="BH256" s="65"/>
    </row>
    <row r="257" spans="1:60" ht="15.75" customHeight="1" x14ac:dyDescent="0.2">
      <c r="A257" s="43"/>
      <c r="B257" s="39" t="s">
        <v>97</v>
      </c>
      <c r="C257" s="121">
        <v>701</v>
      </c>
      <c r="D257" s="120">
        <v>113</v>
      </c>
      <c r="E257" s="119" t="s">
        <v>115</v>
      </c>
      <c r="F257" s="117" t="s">
        <v>98</v>
      </c>
      <c r="G257" s="117"/>
      <c r="H257" s="118"/>
      <c r="I257" s="116">
        <v>10101</v>
      </c>
      <c r="J257" s="115">
        <v>912952</v>
      </c>
      <c r="K257" s="115">
        <v>0</v>
      </c>
      <c r="L257" s="115">
        <v>20793.240000000002</v>
      </c>
      <c r="M257" s="115">
        <v>17779.87</v>
      </c>
      <c r="N257" s="115">
        <v>400230</v>
      </c>
      <c r="O257" s="115">
        <v>0</v>
      </c>
      <c r="P257" s="115">
        <v>241022.89</v>
      </c>
      <c r="Q257" s="115">
        <v>0</v>
      </c>
      <c r="R257" s="115">
        <v>0</v>
      </c>
      <c r="S257" s="115">
        <v>0</v>
      </c>
      <c r="T257" s="115">
        <v>233126</v>
      </c>
      <c r="U257" s="115">
        <v>0</v>
      </c>
      <c r="V257" s="114">
        <v>0</v>
      </c>
      <c r="W257" s="80">
        <v>0</v>
      </c>
      <c r="X257" s="75">
        <v>2514</v>
      </c>
      <c r="Y257" s="75">
        <v>0</v>
      </c>
      <c r="Z257" s="72">
        <v>2514</v>
      </c>
      <c r="AA257" s="75">
        <v>1700</v>
      </c>
      <c r="AB257" s="75">
        <v>580</v>
      </c>
      <c r="AC257" s="75">
        <v>560</v>
      </c>
      <c r="AD257" s="75">
        <v>560</v>
      </c>
      <c r="AE257" s="75">
        <v>1680</v>
      </c>
      <c r="AF257" s="75">
        <v>560</v>
      </c>
      <c r="AG257" s="75">
        <v>560</v>
      </c>
      <c r="AH257" s="75">
        <v>560</v>
      </c>
      <c r="AI257" s="75">
        <v>1680</v>
      </c>
      <c r="AJ257" s="75">
        <v>560</v>
      </c>
      <c r="AK257" s="75">
        <v>560</v>
      </c>
      <c r="AL257" s="75">
        <v>560</v>
      </c>
      <c r="AM257" s="75">
        <v>1640</v>
      </c>
      <c r="AN257" s="75">
        <v>560</v>
      </c>
      <c r="AO257" s="75">
        <v>560</v>
      </c>
      <c r="AP257" s="72">
        <v>520</v>
      </c>
      <c r="AQ257" s="71"/>
      <c r="AR257" s="70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8"/>
      <c r="BG257" s="67"/>
      <c r="BH257" s="65"/>
    </row>
    <row r="258" spans="1:60" ht="15.75" customHeight="1" x14ac:dyDescent="0.2">
      <c r="A258" s="43"/>
      <c r="B258" s="39" t="s">
        <v>97</v>
      </c>
      <c r="C258" s="121">
        <v>701</v>
      </c>
      <c r="D258" s="120">
        <v>113</v>
      </c>
      <c r="E258" s="119" t="s">
        <v>615</v>
      </c>
      <c r="F258" s="117" t="s">
        <v>98</v>
      </c>
      <c r="G258" s="117"/>
      <c r="H258" s="118"/>
      <c r="I258" s="116">
        <v>10101</v>
      </c>
      <c r="J258" s="115">
        <v>1456543</v>
      </c>
      <c r="K258" s="115">
        <v>0</v>
      </c>
      <c r="L258" s="115">
        <v>0</v>
      </c>
      <c r="M258" s="115">
        <v>156543</v>
      </c>
      <c r="N258" s="115">
        <v>0</v>
      </c>
      <c r="O258" s="115">
        <v>15567.46</v>
      </c>
      <c r="P258" s="115">
        <v>36324.080000000002</v>
      </c>
      <c r="Q258" s="115">
        <v>0</v>
      </c>
      <c r="R258" s="115">
        <v>0</v>
      </c>
      <c r="S258" s="115">
        <v>1248108.46</v>
      </c>
      <c r="T258" s="115">
        <v>0</v>
      </c>
      <c r="U258" s="115">
        <v>0</v>
      </c>
      <c r="V258" s="114">
        <v>0</v>
      </c>
      <c r="W258" s="80">
        <v>0</v>
      </c>
      <c r="X258" s="75">
        <v>2375</v>
      </c>
      <c r="Y258" s="75">
        <v>0</v>
      </c>
      <c r="Z258" s="72">
        <v>2375</v>
      </c>
      <c r="AA258" s="75">
        <v>0</v>
      </c>
      <c r="AB258" s="75">
        <v>0</v>
      </c>
      <c r="AC258" s="75">
        <v>0</v>
      </c>
      <c r="AD258" s="75">
        <v>0</v>
      </c>
      <c r="AE258" s="75">
        <v>0</v>
      </c>
      <c r="AF258" s="75">
        <v>0</v>
      </c>
      <c r="AG258" s="75">
        <v>0</v>
      </c>
      <c r="AH258" s="75">
        <v>0</v>
      </c>
      <c r="AI258" s="75">
        <v>24000</v>
      </c>
      <c r="AJ258" s="75">
        <v>0</v>
      </c>
      <c r="AK258" s="75">
        <v>24000</v>
      </c>
      <c r="AL258" s="75">
        <v>0</v>
      </c>
      <c r="AM258" s="75">
        <v>0</v>
      </c>
      <c r="AN258" s="75">
        <v>0</v>
      </c>
      <c r="AO258" s="75">
        <v>0</v>
      </c>
      <c r="AP258" s="72">
        <v>0</v>
      </c>
      <c r="AQ258" s="71"/>
      <c r="AR258" s="70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8"/>
      <c r="BG258" s="67"/>
      <c r="BH258" s="65"/>
    </row>
    <row r="259" spans="1:60" ht="15.75" customHeight="1" x14ac:dyDescent="0.2">
      <c r="A259" s="43"/>
      <c r="B259" s="39" t="s">
        <v>97</v>
      </c>
      <c r="C259" s="121">
        <v>701</v>
      </c>
      <c r="D259" s="120">
        <v>113</v>
      </c>
      <c r="E259" s="119" t="s">
        <v>616</v>
      </c>
      <c r="F259" s="117" t="s">
        <v>98</v>
      </c>
      <c r="G259" s="117"/>
      <c r="H259" s="118"/>
      <c r="I259" s="116">
        <v>10101</v>
      </c>
      <c r="J259" s="115">
        <v>49953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5">
        <v>49953</v>
      </c>
      <c r="Q259" s="115">
        <v>0</v>
      </c>
      <c r="R259" s="115">
        <v>0</v>
      </c>
      <c r="S259" s="115">
        <v>0</v>
      </c>
      <c r="T259" s="115">
        <v>0</v>
      </c>
      <c r="U259" s="115">
        <v>0</v>
      </c>
      <c r="V259" s="114">
        <v>0</v>
      </c>
      <c r="W259" s="80">
        <v>16438.189999999999</v>
      </c>
      <c r="X259" s="75">
        <v>4800</v>
      </c>
      <c r="Y259" s="75">
        <v>4800</v>
      </c>
      <c r="Z259" s="72">
        <v>203.46</v>
      </c>
      <c r="AA259" s="75">
        <v>15350</v>
      </c>
      <c r="AB259" s="75">
        <v>5116</v>
      </c>
      <c r="AC259" s="75">
        <v>5116</v>
      </c>
      <c r="AD259" s="75">
        <v>5118</v>
      </c>
      <c r="AE259" s="75">
        <v>83980</v>
      </c>
      <c r="AF259" s="75">
        <v>26116</v>
      </c>
      <c r="AG259" s="75">
        <v>52746</v>
      </c>
      <c r="AH259" s="75">
        <v>5118</v>
      </c>
      <c r="AI259" s="75">
        <v>15350</v>
      </c>
      <c r="AJ259" s="75">
        <v>5116</v>
      </c>
      <c r="AK259" s="75">
        <v>5116</v>
      </c>
      <c r="AL259" s="75">
        <v>5118</v>
      </c>
      <c r="AM259" s="75">
        <v>12290</v>
      </c>
      <c r="AN259" s="75">
        <v>5116</v>
      </c>
      <c r="AO259" s="75">
        <v>5116</v>
      </c>
      <c r="AP259" s="72">
        <v>2058</v>
      </c>
      <c r="AQ259" s="71"/>
      <c r="AR259" s="70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8"/>
      <c r="BG259" s="67"/>
      <c r="BH259" s="65"/>
    </row>
    <row r="260" spans="1:60" ht="15.75" customHeight="1" x14ac:dyDescent="0.2">
      <c r="A260" s="43"/>
      <c r="B260" s="39" t="s">
        <v>97</v>
      </c>
      <c r="C260" s="121">
        <v>701</v>
      </c>
      <c r="D260" s="120">
        <v>113</v>
      </c>
      <c r="E260" s="119" t="s">
        <v>617</v>
      </c>
      <c r="F260" s="117" t="s">
        <v>98</v>
      </c>
      <c r="G260" s="117"/>
      <c r="H260" s="118"/>
      <c r="I260" s="116">
        <v>10101</v>
      </c>
      <c r="J260" s="115">
        <v>50000</v>
      </c>
      <c r="K260" s="115">
        <v>0</v>
      </c>
      <c r="L260" s="115">
        <v>0</v>
      </c>
      <c r="M260" s="115">
        <v>0</v>
      </c>
      <c r="N260" s="115">
        <v>0</v>
      </c>
      <c r="O260" s="115">
        <v>0</v>
      </c>
      <c r="P260" s="115">
        <v>50000</v>
      </c>
      <c r="Q260" s="115">
        <v>0</v>
      </c>
      <c r="R260" s="115">
        <v>0</v>
      </c>
      <c r="S260" s="115">
        <v>0</v>
      </c>
      <c r="T260" s="115">
        <v>0</v>
      </c>
      <c r="U260" s="115">
        <v>0</v>
      </c>
      <c r="V260" s="114">
        <v>0</v>
      </c>
      <c r="W260" s="80">
        <v>30000</v>
      </c>
      <c r="X260" s="75">
        <v>1449.6</v>
      </c>
      <c r="Y260" s="75">
        <v>1449.6</v>
      </c>
      <c r="Z260" s="72">
        <v>49.6</v>
      </c>
      <c r="AA260" s="75">
        <v>2789874.83</v>
      </c>
      <c r="AB260" s="75">
        <v>907584.29</v>
      </c>
      <c r="AC260" s="75">
        <v>815792.77</v>
      </c>
      <c r="AD260" s="75">
        <v>1066497.77</v>
      </c>
      <c r="AE260" s="75">
        <v>3025085.97</v>
      </c>
      <c r="AF260" s="75">
        <v>901899.77</v>
      </c>
      <c r="AG260" s="75">
        <v>1046230.01</v>
      </c>
      <c r="AH260" s="75">
        <v>1076956.19</v>
      </c>
      <c r="AI260" s="75">
        <v>3175525.46</v>
      </c>
      <c r="AJ260" s="75">
        <v>1364984.25</v>
      </c>
      <c r="AK260" s="75">
        <v>898023.67</v>
      </c>
      <c r="AL260" s="75">
        <v>912517.54</v>
      </c>
      <c r="AM260" s="75">
        <v>3114243.74</v>
      </c>
      <c r="AN260" s="75">
        <v>822825.36</v>
      </c>
      <c r="AO260" s="75">
        <v>919131.98</v>
      </c>
      <c r="AP260" s="72">
        <v>1372286.4</v>
      </c>
      <c r="AQ260" s="71"/>
      <c r="AR260" s="70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8"/>
      <c r="BG260" s="67"/>
      <c r="BH260" s="65"/>
    </row>
    <row r="261" spans="1:60" ht="19.5" customHeight="1" x14ac:dyDescent="0.2">
      <c r="A261" s="43"/>
      <c r="B261" s="39" t="s">
        <v>90</v>
      </c>
      <c r="C261" s="121">
        <v>701</v>
      </c>
      <c r="D261" s="120">
        <v>113</v>
      </c>
      <c r="E261" s="119" t="s">
        <v>597</v>
      </c>
      <c r="F261" s="117" t="s">
        <v>92</v>
      </c>
      <c r="G261" s="117"/>
      <c r="H261" s="118"/>
      <c r="I261" s="116">
        <v>10101</v>
      </c>
      <c r="J261" s="115">
        <v>245146</v>
      </c>
      <c r="K261" s="115">
        <v>0</v>
      </c>
      <c r="L261" s="115">
        <v>234100</v>
      </c>
      <c r="M261" s="115">
        <v>0</v>
      </c>
      <c r="N261" s="115">
        <v>11046</v>
      </c>
      <c r="O261" s="115">
        <v>0</v>
      </c>
      <c r="P261" s="115">
        <v>0</v>
      </c>
      <c r="Q261" s="115">
        <v>0</v>
      </c>
      <c r="R261" s="115">
        <v>0</v>
      </c>
      <c r="S261" s="115">
        <v>0</v>
      </c>
      <c r="T261" s="115">
        <v>0</v>
      </c>
      <c r="U261" s="115">
        <v>0</v>
      </c>
      <c r="V261" s="114">
        <v>0</v>
      </c>
      <c r="W261" s="80">
        <v>0</v>
      </c>
      <c r="X261" s="75">
        <v>0</v>
      </c>
      <c r="Y261" s="75">
        <v>0</v>
      </c>
      <c r="Z261" s="72">
        <v>0</v>
      </c>
      <c r="AA261" s="75">
        <v>72806.86</v>
      </c>
      <c r="AB261" s="75">
        <v>0</v>
      </c>
      <c r="AC261" s="75">
        <v>25696.54</v>
      </c>
      <c r="AD261" s="75">
        <v>47110.32</v>
      </c>
      <c r="AE261" s="75">
        <v>136558.14000000001</v>
      </c>
      <c r="AF261" s="75">
        <v>34564.01</v>
      </c>
      <c r="AG261" s="75">
        <v>34548.910000000003</v>
      </c>
      <c r="AH261" s="75">
        <v>67445.22</v>
      </c>
      <c r="AI261" s="75">
        <v>252984.57</v>
      </c>
      <c r="AJ261" s="75">
        <v>143472.32999999999</v>
      </c>
      <c r="AK261" s="75">
        <v>37099.440000000002</v>
      </c>
      <c r="AL261" s="75">
        <v>72412.800000000003</v>
      </c>
      <c r="AM261" s="75">
        <v>13570.43</v>
      </c>
      <c r="AN261" s="75">
        <v>5435.23</v>
      </c>
      <c r="AO261" s="75">
        <v>503.26</v>
      </c>
      <c r="AP261" s="72">
        <v>7631.94</v>
      </c>
      <c r="AQ261" s="71"/>
      <c r="AR261" s="70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8"/>
      <c r="BG261" s="67"/>
      <c r="BH261" s="65"/>
    </row>
    <row r="262" spans="1:60" ht="39.75" customHeight="1" x14ac:dyDescent="0.2">
      <c r="A262" s="43"/>
      <c r="B262" s="39" t="s">
        <v>95</v>
      </c>
      <c r="C262" s="121">
        <v>701</v>
      </c>
      <c r="D262" s="120">
        <v>113</v>
      </c>
      <c r="E262" s="119" t="s">
        <v>597</v>
      </c>
      <c r="F262" s="117" t="s">
        <v>96</v>
      </c>
      <c r="G262" s="117"/>
      <c r="H262" s="118"/>
      <c r="I262" s="116">
        <v>10101</v>
      </c>
      <c r="J262" s="115">
        <v>70698.2</v>
      </c>
      <c r="K262" s="115">
        <v>0</v>
      </c>
      <c r="L262" s="115">
        <v>0</v>
      </c>
      <c r="M262" s="115">
        <v>70698.2</v>
      </c>
      <c r="N262" s="115">
        <v>0</v>
      </c>
      <c r="O262" s="115">
        <v>0</v>
      </c>
      <c r="P262" s="115">
        <v>0</v>
      </c>
      <c r="Q262" s="115">
        <v>0</v>
      </c>
      <c r="R262" s="115">
        <v>0</v>
      </c>
      <c r="S262" s="115">
        <v>0</v>
      </c>
      <c r="T262" s="115">
        <v>0</v>
      </c>
      <c r="U262" s="115">
        <v>0</v>
      </c>
      <c r="V262" s="114">
        <v>0</v>
      </c>
      <c r="W262" s="80">
        <v>0</v>
      </c>
      <c r="X262" s="75">
        <v>0</v>
      </c>
      <c r="Y262" s="75">
        <v>0</v>
      </c>
      <c r="Z262" s="72">
        <v>0</v>
      </c>
      <c r="AA262" s="75">
        <v>869659.86</v>
      </c>
      <c r="AB262" s="75">
        <v>148651.03</v>
      </c>
      <c r="AC262" s="75">
        <v>418028.42</v>
      </c>
      <c r="AD262" s="75">
        <v>302980.40999999997</v>
      </c>
      <c r="AE262" s="75">
        <v>1025542.84</v>
      </c>
      <c r="AF262" s="75">
        <v>285058.45</v>
      </c>
      <c r="AG262" s="75">
        <v>315230.28999999998</v>
      </c>
      <c r="AH262" s="75">
        <v>425254.1</v>
      </c>
      <c r="AI262" s="75">
        <v>927318.75</v>
      </c>
      <c r="AJ262" s="75">
        <v>352265.59</v>
      </c>
      <c r="AK262" s="75">
        <v>282950.09999999998</v>
      </c>
      <c r="AL262" s="75">
        <v>292103.06</v>
      </c>
      <c r="AM262" s="75">
        <v>973818.55</v>
      </c>
      <c r="AN262" s="75">
        <v>281000.34000000003</v>
      </c>
      <c r="AO262" s="75">
        <v>270894.31</v>
      </c>
      <c r="AP262" s="72">
        <v>421923.9</v>
      </c>
      <c r="AQ262" s="71"/>
      <c r="AR262" s="70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8"/>
      <c r="BG262" s="67"/>
      <c r="BH262" s="65"/>
    </row>
    <row r="263" spans="1:60" ht="15.75" customHeight="1" x14ac:dyDescent="0.2">
      <c r="A263" s="43"/>
      <c r="B263" s="39" t="s">
        <v>97</v>
      </c>
      <c r="C263" s="121">
        <v>701</v>
      </c>
      <c r="D263" s="120">
        <v>113</v>
      </c>
      <c r="E263" s="119" t="s">
        <v>120</v>
      </c>
      <c r="F263" s="117" t="s">
        <v>98</v>
      </c>
      <c r="G263" s="117"/>
      <c r="H263" s="118"/>
      <c r="I263" s="116">
        <v>10101</v>
      </c>
      <c r="J263" s="115">
        <v>150000</v>
      </c>
      <c r="K263" s="115">
        <v>0</v>
      </c>
      <c r="L263" s="115">
        <v>23561.81</v>
      </c>
      <c r="M263" s="115">
        <v>9779</v>
      </c>
      <c r="N263" s="115">
        <v>8980.4</v>
      </c>
      <c r="O263" s="115">
        <v>28310</v>
      </c>
      <c r="P263" s="115">
        <v>24930.6</v>
      </c>
      <c r="Q263" s="115">
        <v>15000</v>
      </c>
      <c r="R263" s="115">
        <v>0</v>
      </c>
      <c r="S263" s="115">
        <v>5000</v>
      </c>
      <c r="T263" s="115">
        <v>5000</v>
      </c>
      <c r="U263" s="115">
        <v>13000</v>
      </c>
      <c r="V263" s="114">
        <v>16438.189999999999</v>
      </c>
      <c r="W263" s="80">
        <v>39134.120000000003</v>
      </c>
      <c r="X263" s="75">
        <v>0</v>
      </c>
      <c r="Y263" s="75">
        <v>0</v>
      </c>
      <c r="Z263" s="72">
        <v>0</v>
      </c>
      <c r="AA263" s="75">
        <v>88946.94</v>
      </c>
      <c r="AB263" s="75">
        <v>0</v>
      </c>
      <c r="AC263" s="75">
        <v>37663.53</v>
      </c>
      <c r="AD263" s="75">
        <v>51283.41</v>
      </c>
      <c r="AE263" s="75">
        <v>149182.89000000001</v>
      </c>
      <c r="AF263" s="75">
        <v>54349.51</v>
      </c>
      <c r="AG263" s="75">
        <v>40908.97</v>
      </c>
      <c r="AH263" s="75">
        <v>53924.41</v>
      </c>
      <c r="AI263" s="75">
        <v>165155.54</v>
      </c>
      <c r="AJ263" s="75">
        <v>56337.82</v>
      </c>
      <c r="AK263" s="75">
        <v>54064.41</v>
      </c>
      <c r="AL263" s="75">
        <v>54753.31</v>
      </c>
      <c r="AM263" s="75">
        <v>229954.63</v>
      </c>
      <c r="AN263" s="75">
        <v>59453.17</v>
      </c>
      <c r="AO263" s="75">
        <v>60175.1</v>
      </c>
      <c r="AP263" s="72">
        <v>110326.36</v>
      </c>
      <c r="AQ263" s="71"/>
      <c r="AR263" s="70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8"/>
      <c r="BG263" s="67"/>
      <c r="BH263" s="65"/>
    </row>
    <row r="264" spans="1:60" ht="15.75" customHeight="1" x14ac:dyDescent="0.2">
      <c r="A264" s="43"/>
      <c r="B264" s="39" t="s">
        <v>97</v>
      </c>
      <c r="C264" s="121">
        <v>701</v>
      </c>
      <c r="D264" s="120">
        <v>113</v>
      </c>
      <c r="E264" s="119" t="s">
        <v>464</v>
      </c>
      <c r="F264" s="117" t="s">
        <v>98</v>
      </c>
      <c r="G264" s="117"/>
      <c r="H264" s="118"/>
      <c r="I264" s="116">
        <v>10101</v>
      </c>
      <c r="J264" s="115">
        <v>125466.36</v>
      </c>
      <c r="K264" s="115">
        <v>0</v>
      </c>
      <c r="L264" s="115">
        <v>0</v>
      </c>
      <c r="M264" s="115">
        <v>0</v>
      </c>
      <c r="N264" s="115">
        <v>125466.36</v>
      </c>
      <c r="O264" s="115">
        <v>0</v>
      </c>
      <c r="P264" s="115">
        <v>0</v>
      </c>
      <c r="Q264" s="115">
        <v>0</v>
      </c>
      <c r="R264" s="115">
        <v>0</v>
      </c>
      <c r="S264" s="115">
        <v>0</v>
      </c>
      <c r="T264" s="115">
        <v>0</v>
      </c>
      <c r="U264" s="115">
        <v>0</v>
      </c>
      <c r="V264" s="114">
        <v>0</v>
      </c>
      <c r="W264" s="80">
        <v>50000</v>
      </c>
      <c r="X264" s="75">
        <v>0</v>
      </c>
      <c r="Y264" s="75">
        <v>0</v>
      </c>
      <c r="Z264" s="72">
        <v>0</v>
      </c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0</v>
      </c>
      <c r="AG264" s="75">
        <v>0</v>
      </c>
      <c r="AH264" s="75">
        <v>0</v>
      </c>
      <c r="AI264" s="75">
        <v>0</v>
      </c>
      <c r="AJ264" s="75">
        <v>0</v>
      </c>
      <c r="AK264" s="75">
        <v>0</v>
      </c>
      <c r="AL264" s="75">
        <v>0</v>
      </c>
      <c r="AM264" s="75">
        <v>10000</v>
      </c>
      <c r="AN264" s="75">
        <v>10000</v>
      </c>
      <c r="AO264" s="75">
        <v>0</v>
      </c>
      <c r="AP264" s="72">
        <v>0</v>
      </c>
      <c r="AQ264" s="71"/>
      <c r="AR264" s="70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8"/>
      <c r="BG264" s="67"/>
      <c r="BH264" s="65"/>
    </row>
    <row r="265" spans="1:60" ht="35.25" customHeight="1" x14ac:dyDescent="0.2">
      <c r="A265" s="43"/>
      <c r="B265" s="39" t="s">
        <v>633</v>
      </c>
      <c r="C265" s="121">
        <v>701</v>
      </c>
      <c r="D265" s="120">
        <v>113</v>
      </c>
      <c r="E265" s="119" t="s">
        <v>464</v>
      </c>
      <c r="F265" s="117" t="s">
        <v>618</v>
      </c>
      <c r="G265" s="117"/>
      <c r="H265" s="118"/>
      <c r="I265" s="116">
        <v>10101</v>
      </c>
      <c r="J265" s="115">
        <v>4764</v>
      </c>
      <c r="K265" s="115">
        <v>0</v>
      </c>
      <c r="L265" s="115">
        <v>0</v>
      </c>
      <c r="M265" s="115">
        <v>0</v>
      </c>
      <c r="N265" s="115">
        <v>4764</v>
      </c>
      <c r="O265" s="115">
        <v>0</v>
      </c>
      <c r="P265" s="115">
        <v>0</v>
      </c>
      <c r="Q265" s="115">
        <v>0</v>
      </c>
      <c r="R265" s="115">
        <v>0</v>
      </c>
      <c r="S265" s="115">
        <v>0</v>
      </c>
      <c r="T265" s="115">
        <v>0</v>
      </c>
      <c r="U265" s="115">
        <v>0</v>
      </c>
      <c r="V265" s="114">
        <v>0</v>
      </c>
      <c r="W265" s="80">
        <v>622270</v>
      </c>
      <c r="X265" s="75">
        <v>0</v>
      </c>
      <c r="Y265" s="75">
        <v>0</v>
      </c>
      <c r="Z265" s="72">
        <v>0</v>
      </c>
      <c r="AA265" s="75">
        <v>596436.03</v>
      </c>
      <c r="AB265" s="75">
        <v>0</v>
      </c>
      <c r="AC265" s="75">
        <v>413899.43</v>
      </c>
      <c r="AD265" s="75">
        <v>182536.6</v>
      </c>
      <c r="AE265" s="75">
        <v>189216.76</v>
      </c>
      <c r="AF265" s="75">
        <v>140127.20000000001</v>
      </c>
      <c r="AG265" s="75">
        <v>33945.69</v>
      </c>
      <c r="AH265" s="75">
        <v>15143.87</v>
      </c>
      <c r="AI265" s="75">
        <v>161646.37</v>
      </c>
      <c r="AJ265" s="75">
        <v>35370.199999999997</v>
      </c>
      <c r="AK265" s="75">
        <v>56087.77</v>
      </c>
      <c r="AL265" s="75">
        <v>70188.399999999994</v>
      </c>
      <c r="AM265" s="75">
        <v>556120.84</v>
      </c>
      <c r="AN265" s="75">
        <v>52656.87</v>
      </c>
      <c r="AO265" s="75">
        <v>205181.99</v>
      </c>
      <c r="AP265" s="72">
        <v>298281.98</v>
      </c>
      <c r="AQ265" s="71"/>
      <c r="AR265" s="70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8"/>
      <c r="BG265" s="67"/>
      <c r="BH265" s="65"/>
    </row>
    <row r="266" spans="1:60" ht="20.25" customHeight="1" x14ac:dyDescent="0.2">
      <c r="A266" s="43"/>
      <c r="B266" s="39" t="s">
        <v>121</v>
      </c>
      <c r="C266" s="121">
        <v>701</v>
      </c>
      <c r="D266" s="120">
        <v>113</v>
      </c>
      <c r="E266" s="119" t="s">
        <v>122</v>
      </c>
      <c r="F266" s="117" t="s">
        <v>123</v>
      </c>
      <c r="G266" s="117"/>
      <c r="H266" s="118"/>
      <c r="I266" s="116">
        <v>10101</v>
      </c>
      <c r="J266" s="115">
        <v>30000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  <c r="Q266" s="115">
        <v>0</v>
      </c>
      <c r="R266" s="115">
        <v>0</v>
      </c>
      <c r="S266" s="115">
        <v>0</v>
      </c>
      <c r="T266" s="115">
        <v>0</v>
      </c>
      <c r="U266" s="115">
        <v>0</v>
      </c>
      <c r="V266" s="114">
        <v>30000</v>
      </c>
      <c r="W266" s="80">
        <v>1001124.93</v>
      </c>
      <c r="X266" s="75">
        <v>10920</v>
      </c>
      <c r="Y266" s="75">
        <v>0</v>
      </c>
      <c r="Z266" s="72">
        <v>0</v>
      </c>
      <c r="AA266" s="75">
        <v>72440.56</v>
      </c>
      <c r="AB266" s="75">
        <v>0</v>
      </c>
      <c r="AC266" s="75">
        <v>7572.44</v>
      </c>
      <c r="AD266" s="75">
        <v>64868.12</v>
      </c>
      <c r="AE266" s="75">
        <v>60152.45</v>
      </c>
      <c r="AF266" s="75">
        <v>49928.56</v>
      </c>
      <c r="AG266" s="75">
        <v>5842.22</v>
      </c>
      <c r="AH266" s="75">
        <v>4381.67</v>
      </c>
      <c r="AI266" s="75">
        <v>97499.93</v>
      </c>
      <c r="AJ266" s="75">
        <v>28235.7</v>
      </c>
      <c r="AK266" s="75">
        <v>59108.01</v>
      </c>
      <c r="AL266" s="75">
        <v>10156.219999999999</v>
      </c>
      <c r="AM266" s="75">
        <v>67377.06</v>
      </c>
      <c r="AN266" s="75">
        <v>8302.7199999999993</v>
      </c>
      <c r="AO266" s="75">
        <v>19732.669999999998</v>
      </c>
      <c r="AP266" s="72">
        <v>39341.67</v>
      </c>
      <c r="AQ266" s="71"/>
      <c r="AR266" s="70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8"/>
      <c r="BG266" s="67"/>
      <c r="BH266" s="65"/>
    </row>
    <row r="267" spans="1:60" ht="19.5" customHeight="1" x14ac:dyDescent="0.2">
      <c r="A267" s="43"/>
      <c r="B267" s="39" t="s">
        <v>90</v>
      </c>
      <c r="C267" s="121">
        <v>701</v>
      </c>
      <c r="D267" s="120">
        <v>113</v>
      </c>
      <c r="E267" s="119" t="s">
        <v>124</v>
      </c>
      <c r="F267" s="117" t="s">
        <v>92</v>
      </c>
      <c r="G267" s="117"/>
      <c r="H267" s="118" t="s">
        <v>86</v>
      </c>
      <c r="I267" s="116">
        <v>10306</v>
      </c>
      <c r="J267" s="115">
        <v>907344.72</v>
      </c>
      <c r="K267" s="115">
        <v>75606</v>
      </c>
      <c r="L267" s="115">
        <v>65437.97</v>
      </c>
      <c r="M267" s="115">
        <v>85774.03</v>
      </c>
      <c r="N267" s="115">
        <v>75605.960000000006</v>
      </c>
      <c r="O267" s="115">
        <v>75606.039999999994</v>
      </c>
      <c r="P267" s="115">
        <v>101106.64</v>
      </c>
      <c r="Q267" s="115">
        <v>75606</v>
      </c>
      <c r="R267" s="115">
        <v>75606</v>
      </c>
      <c r="S267" s="115">
        <v>75606</v>
      </c>
      <c r="T267" s="115">
        <v>75606</v>
      </c>
      <c r="U267" s="115">
        <v>75606</v>
      </c>
      <c r="V267" s="114">
        <v>50178.080000000002</v>
      </c>
      <c r="W267" s="80">
        <v>0</v>
      </c>
      <c r="X267" s="75">
        <v>5000</v>
      </c>
      <c r="Y267" s="75">
        <v>0</v>
      </c>
      <c r="Z267" s="72">
        <v>0</v>
      </c>
      <c r="AA267" s="75">
        <v>21481.3</v>
      </c>
      <c r="AB267" s="75">
        <v>0</v>
      </c>
      <c r="AC267" s="75">
        <v>0</v>
      </c>
      <c r="AD267" s="75">
        <v>21481.3</v>
      </c>
      <c r="AE267" s="75">
        <v>28345.32</v>
      </c>
      <c r="AF267" s="75">
        <v>5181.91</v>
      </c>
      <c r="AG267" s="75">
        <v>4319.82</v>
      </c>
      <c r="AH267" s="75">
        <v>18843.59</v>
      </c>
      <c r="AI267" s="75">
        <v>52634.33</v>
      </c>
      <c r="AJ267" s="75">
        <v>3591.21</v>
      </c>
      <c r="AK267" s="75">
        <v>42237.38</v>
      </c>
      <c r="AL267" s="75">
        <v>6805.74</v>
      </c>
      <c r="AM267" s="75">
        <v>107529.05</v>
      </c>
      <c r="AN267" s="75">
        <v>26438.46</v>
      </c>
      <c r="AO267" s="75">
        <v>4798.6499999999996</v>
      </c>
      <c r="AP267" s="72">
        <v>76291.94</v>
      </c>
      <c r="AQ267" s="71"/>
      <c r="AR267" s="70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8"/>
      <c r="BG267" s="67"/>
      <c r="BH267" s="65"/>
    </row>
    <row r="268" spans="1:60" ht="39.75" customHeight="1" x14ac:dyDescent="0.2">
      <c r="A268" s="43"/>
      <c r="B268" s="39" t="s">
        <v>95</v>
      </c>
      <c r="C268" s="121">
        <v>701</v>
      </c>
      <c r="D268" s="120">
        <v>113</v>
      </c>
      <c r="E268" s="119" t="s">
        <v>124</v>
      </c>
      <c r="F268" s="117" t="s">
        <v>96</v>
      </c>
      <c r="G268" s="117"/>
      <c r="H268" s="118" t="s">
        <v>86</v>
      </c>
      <c r="I268" s="116">
        <v>10306</v>
      </c>
      <c r="J268" s="115">
        <v>274018.09999999998</v>
      </c>
      <c r="K268" s="115">
        <v>22833.01</v>
      </c>
      <c r="L268" s="115">
        <v>0</v>
      </c>
      <c r="M268" s="115">
        <v>45666.02</v>
      </c>
      <c r="N268" s="115">
        <v>6199.7</v>
      </c>
      <c r="O268" s="115">
        <v>39315.22</v>
      </c>
      <c r="P268" s="115">
        <v>30687.1</v>
      </c>
      <c r="Q268" s="115">
        <v>22833.01</v>
      </c>
      <c r="R268" s="115">
        <v>22833.01</v>
      </c>
      <c r="S268" s="115">
        <v>22833.01</v>
      </c>
      <c r="T268" s="115">
        <v>22833.01</v>
      </c>
      <c r="U268" s="115">
        <v>16300.82</v>
      </c>
      <c r="V268" s="114">
        <v>21684.19</v>
      </c>
      <c r="W268" s="80">
        <v>0</v>
      </c>
      <c r="X268" s="75">
        <v>0</v>
      </c>
      <c r="Y268" s="75">
        <v>0</v>
      </c>
      <c r="Z268" s="72">
        <v>0</v>
      </c>
      <c r="AA268" s="75">
        <v>4675.1499999999996</v>
      </c>
      <c r="AB268" s="75">
        <v>4675.1499999999996</v>
      </c>
      <c r="AC268" s="75">
        <v>0</v>
      </c>
      <c r="AD268" s="75">
        <v>0</v>
      </c>
      <c r="AE268" s="75">
        <v>7001.59</v>
      </c>
      <c r="AF268" s="75">
        <v>7001.59</v>
      </c>
      <c r="AG268" s="75">
        <v>0</v>
      </c>
      <c r="AH268" s="75">
        <v>0</v>
      </c>
      <c r="AI268" s="75">
        <v>2270.79</v>
      </c>
      <c r="AJ268" s="75">
        <v>0</v>
      </c>
      <c r="AK268" s="75">
        <v>0</v>
      </c>
      <c r="AL268" s="75">
        <v>2270.79</v>
      </c>
      <c r="AM268" s="75">
        <v>10552.47</v>
      </c>
      <c r="AN268" s="75">
        <v>0</v>
      </c>
      <c r="AO268" s="75">
        <v>0</v>
      </c>
      <c r="AP268" s="72">
        <v>10552.47</v>
      </c>
      <c r="AQ268" s="71"/>
      <c r="AR268" s="70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8"/>
      <c r="BG268" s="67"/>
      <c r="BH268" s="65"/>
    </row>
    <row r="269" spans="1:60" ht="15.75" customHeight="1" x14ac:dyDescent="0.2">
      <c r="A269" s="43"/>
      <c r="B269" s="39" t="s">
        <v>97</v>
      </c>
      <c r="C269" s="121">
        <v>701</v>
      </c>
      <c r="D269" s="120">
        <v>113</v>
      </c>
      <c r="E269" s="119" t="s">
        <v>124</v>
      </c>
      <c r="F269" s="117" t="s">
        <v>98</v>
      </c>
      <c r="G269" s="117"/>
      <c r="H269" s="118" t="s">
        <v>86</v>
      </c>
      <c r="I269" s="116">
        <v>10306</v>
      </c>
      <c r="J269" s="115">
        <v>99999.87</v>
      </c>
      <c r="K269" s="115">
        <v>0</v>
      </c>
      <c r="L269" s="115">
        <v>0</v>
      </c>
      <c r="M269" s="115">
        <v>0</v>
      </c>
      <c r="N269" s="115">
        <v>0</v>
      </c>
      <c r="O269" s="115">
        <v>0</v>
      </c>
      <c r="P269" s="115">
        <v>1800</v>
      </c>
      <c r="Q269" s="115">
        <v>60865.75</v>
      </c>
      <c r="R269" s="115">
        <v>0</v>
      </c>
      <c r="S269" s="115">
        <v>0</v>
      </c>
      <c r="T269" s="115">
        <v>0</v>
      </c>
      <c r="U269" s="115">
        <v>0</v>
      </c>
      <c r="V269" s="114">
        <v>37334.120000000003</v>
      </c>
      <c r="W269" s="80">
        <v>0</v>
      </c>
      <c r="X269" s="75">
        <v>6938.7</v>
      </c>
      <c r="Y269" s="75">
        <v>67860.7</v>
      </c>
      <c r="Z269" s="72">
        <v>27040</v>
      </c>
      <c r="AA269" s="75">
        <v>0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0</v>
      </c>
      <c r="AH269" s="75">
        <v>0</v>
      </c>
      <c r="AI269" s="75">
        <v>6268.89</v>
      </c>
      <c r="AJ269" s="75">
        <v>0</v>
      </c>
      <c r="AK269" s="75">
        <v>6268.89</v>
      </c>
      <c r="AL269" s="75">
        <v>0</v>
      </c>
      <c r="AM269" s="75">
        <v>77841.11</v>
      </c>
      <c r="AN269" s="75">
        <v>0</v>
      </c>
      <c r="AO269" s="75">
        <v>23043.11</v>
      </c>
      <c r="AP269" s="72">
        <v>54798</v>
      </c>
      <c r="AQ269" s="71"/>
      <c r="AR269" s="70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8"/>
      <c r="BG269" s="67"/>
      <c r="BH269" s="65"/>
    </row>
    <row r="270" spans="1:60" ht="15.75" customHeight="1" x14ac:dyDescent="0.2">
      <c r="A270" s="43"/>
      <c r="B270" s="39" t="s">
        <v>97</v>
      </c>
      <c r="C270" s="121">
        <v>701</v>
      </c>
      <c r="D270" s="120">
        <v>310</v>
      </c>
      <c r="E270" s="119" t="s">
        <v>226</v>
      </c>
      <c r="F270" s="117" t="s">
        <v>98</v>
      </c>
      <c r="G270" s="117"/>
      <c r="H270" s="118"/>
      <c r="I270" s="116">
        <v>10101</v>
      </c>
      <c r="J270" s="115">
        <v>50000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  <c r="Q270" s="115">
        <v>0</v>
      </c>
      <c r="R270" s="115">
        <v>0</v>
      </c>
      <c r="S270" s="115">
        <v>0</v>
      </c>
      <c r="T270" s="115">
        <v>0</v>
      </c>
      <c r="U270" s="115">
        <v>0</v>
      </c>
      <c r="V270" s="114">
        <v>50000</v>
      </c>
      <c r="W270" s="80">
        <v>0</v>
      </c>
      <c r="X270" s="75">
        <v>30500</v>
      </c>
      <c r="Y270" s="75">
        <v>0</v>
      </c>
      <c r="Z270" s="72">
        <v>0</v>
      </c>
      <c r="AA270" s="75">
        <v>140672.91</v>
      </c>
      <c r="AB270" s="75">
        <v>0</v>
      </c>
      <c r="AC270" s="75">
        <v>53956.639999999999</v>
      </c>
      <c r="AD270" s="75">
        <v>86716.27</v>
      </c>
      <c r="AE270" s="75">
        <v>559142.96</v>
      </c>
      <c r="AF270" s="75">
        <v>162428.32999999999</v>
      </c>
      <c r="AG270" s="75">
        <v>238416.49</v>
      </c>
      <c r="AH270" s="75">
        <v>158298.14000000001</v>
      </c>
      <c r="AI270" s="75">
        <v>266685.12</v>
      </c>
      <c r="AJ270" s="75">
        <v>60725.52</v>
      </c>
      <c r="AK270" s="75">
        <v>91998.93</v>
      </c>
      <c r="AL270" s="75">
        <v>113960.67</v>
      </c>
      <c r="AM270" s="75">
        <v>447629.01</v>
      </c>
      <c r="AN270" s="75">
        <v>109039.9</v>
      </c>
      <c r="AO270" s="75">
        <v>95840.19</v>
      </c>
      <c r="AP270" s="72">
        <v>242748.92</v>
      </c>
      <c r="AQ270" s="71"/>
      <c r="AR270" s="70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8"/>
      <c r="BG270" s="67"/>
      <c r="BH270" s="65"/>
    </row>
    <row r="271" spans="1:60" ht="43.5" customHeight="1" x14ac:dyDescent="0.2">
      <c r="A271" s="43"/>
      <c r="B271" s="39" t="s">
        <v>116</v>
      </c>
      <c r="C271" s="121">
        <v>701</v>
      </c>
      <c r="D271" s="120">
        <v>310</v>
      </c>
      <c r="E271" s="119" t="s">
        <v>378</v>
      </c>
      <c r="F271" s="117" t="s">
        <v>117</v>
      </c>
      <c r="G271" s="117"/>
      <c r="H271" s="118"/>
      <c r="I271" s="116">
        <v>10101</v>
      </c>
      <c r="J271" s="115">
        <v>8291486.8600000003</v>
      </c>
      <c r="K271" s="115">
        <v>666250</v>
      </c>
      <c r="L271" s="115">
        <v>644250</v>
      </c>
      <c r="M271" s="115">
        <v>622250</v>
      </c>
      <c r="N271" s="115">
        <v>1417786.86</v>
      </c>
      <c r="O271" s="115">
        <v>0</v>
      </c>
      <c r="P271" s="115">
        <v>685160</v>
      </c>
      <c r="Q271" s="115">
        <v>685160</v>
      </c>
      <c r="R271" s="115">
        <v>685160</v>
      </c>
      <c r="S271" s="115">
        <v>685160</v>
      </c>
      <c r="T271" s="115">
        <v>663160</v>
      </c>
      <c r="U271" s="115">
        <v>663160</v>
      </c>
      <c r="V271" s="114">
        <v>873990</v>
      </c>
      <c r="W271" s="80">
        <v>0</v>
      </c>
      <c r="X271" s="75">
        <v>24960.75</v>
      </c>
      <c r="Y271" s="75">
        <v>24960.75</v>
      </c>
      <c r="Z271" s="72">
        <v>25431.75</v>
      </c>
      <c r="AA271" s="75">
        <v>8697.1299999999992</v>
      </c>
      <c r="AB271" s="75">
        <v>0</v>
      </c>
      <c r="AC271" s="75">
        <v>0</v>
      </c>
      <c r="AD271" s="75">
        <v>8697.1299999999992</v>
      </c>
      <c r="AE271" s="75">
        <v>29379.49</v>
      </c>
      <c r="AF271" s="75">
        <v>10391.56</v>
      </c>
      <c r="AG271" s="75">
        <v>0</v>
      </c>
      <c r="AH271" s="75">
        <v>18987.93</v>
      </c>
      <c r="AI271" s="75">
        <v>18792.27</v>
      </c>
      <c r="AJ271" s="75">
        <v>10272.209999999999</v>
      </c>
      <c r="AK271" s="75">
        <v>0</v>
      </c>
      <c r="AL271" s="75">
        <v>8520.06</v>
      </c>
      <c r="AM271" s="75">
        <v>17401.11</v>
      </c>
      <c r="AN271" s="75">
        <v>0</v>
      </c>
      <c r="AO271" s="75">
        <v>0</v>
      </c>
      <c r="AP271" s="72">
        <v>17401.11</v>
      </c>
      <c r="AQ271" s="71"/>
      <c r="AR271" s="70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8"/>
      <c r="BG271" s="67"/>
      <c r="BH271" s="65"/>
    </row>
    <row r="272" spans="1:60" ht="17.25" customHeight="1" x14ac:dyDescent="0.2">
      <c r="A272" s="43"/>
      <c r="B272" s="39" t="s">
        <v>118</v>
      </c>
      <c r="C272" s="121">
        <v>701</v>
      </c>
      <c r="D272" s="120">
        <v>310</v>
      </c>
      <c r="E272" s="119" t="s">
        <v>378</v>
      </c>
      <c r="F272" s="117" t="s">
        <v>119</v>
      </c>
      <c r="G272" s="117"/>
      <c r="H272" s="118"/>
      <c r="I272" s="116">
        <v>10101</v>
      </c>
      <c r="J272" s="115">
        <v>182660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115">
        <v>182660</v>
      </c>
      <c r="R272" s="115">
        <v>0</v>
      </c>
      <c r="S272" s="115">
        <v>0</v>
      </c>
      <c r="T272" s="115">
        <v>0</v>
      </c>
      <c r="U272" s="115">
        <v>0</v>
      </c>
      <c r="V272" s="114">
        <v>0</v>
      </c>
      <c r="W272" s="80">
        <v>0</v>
      </c>
      <c r="X272" s="75">
        <v>42100</v>
      </c>
      <c r="Y272" s="75">
        <v>8500</v>
      </c>
      <c r="Z272" s="72">
        <v>0</v>
      </c>
      <c r="AA272" s="75">
        <v>2521.8200000000002</v>
      </c>
      <c r="AB272" s="75">
        <v>0</v>
      </c>
      <c r="AC272" s="75">
        <v>0</v>
      </c>
      <c r="AD272" s="75">
        <v>2521.8200000000002</v>
      </c>
      <c r="AE272" s="75">
        <v>3780.22</v>
      </c>
      <c r="AF272" s="75">
        <v>1258.4000000000001</v>
      </c>
      <c r="AG272" s="75">
        <v>0</v>
      </c>
      <c r="AH272" s="75">
        <v>2521.8200000000002</v>
      </c>
      <c r="AI272" s="75">
        <v>3879.81</v>
      </c>
      <c r="AJ272" s="75">
        <v>1402.44</v>
      </c>
      <c r="AK272" s="75">
        <v>0</v>
      </c>
      <c r="AL272" s="75">
        <v>2477.37</v>
      </c>
      <c r="AM272" s="75">
        <v>4918.1499999999996</v>
      </c>
      <c r="AN272" s="75">
        <v>1408.26</v>
      </c>
      <c r="AO272" s="75">
        <v>0</v>
      </c>
      <c r="AP272" s="72">
        <v>3509.89</v>
      </c>
      <c r="AQ272" s="71"/>
      <c r="AR272" s="70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8"/>
      <c r="BG272" s="67"/>
      <c r="BH272" s="65"/>
    </row>
    <row r="273" spans="1:60" ht="15.75" customHeight="1" x14ac:dyDescent="0.2">
      <c r="A273" s="43"/>
      <c r="B273" s="39" t="s">
        <v>97</v>
      </c>
      <c r="C273" s="121">
        <v>701</v>
      </c>
      <c r="D273" s="120">
        <v>409</v>
      </c>
      <c r="E273" s="119" t="s">
        <v>619</v>
      </c>
      <c r="F273" s="117" t="s">
        <v>98</v>
      </c>
      <c r="G273" s="117"/>
      <c r="H273" s="118"/>
      <c r="I273" s="116">
        <v>10101</v>
      </c>
      <c r="J273" s="115">
        <v>640000</v>
      </c>
      <c r="K273" s="115">
        <v>0</v>
      </c>
      <c r="L273" s="115">
        <v>0</v>
      </c>
      <c r="M273" s="115">
        <v>22477.52</v>
      </c>
      <c r="N273" s="115">
        <v>0</v>
      </c>
      <c r="O273" s="115">
        <v>28023.52</v>
      </c>
      <c r="P273" s="115">
        <v>0.96</v>
      </c>
      <c r="Q273" s="115">
        <v>0</v>
      </c>
      <c r="R273" s="115">
        <v>0</v>
      </c>
      <c r="S273" s="115">
        <v>0</v>
      </c>
      <c r="T273" s="115">
        <v>0</v>
      </c>
      <c r="U273" s="115">
        <v>0</v>
      </c>
      <c r="V273" s="114">
        <v>589498</v>
      </c>
      <c r="W273" s="80">
        <v>0</v>
      </c>
      <c r="X273" s="75">
        <v>0</v>
      </c>
      <c r="Y273" s="75">
        <v>23550</v>
      </c>
      <c r="Z273" s="72">
        <v>0</v>
      </c>
      <c r="AA273" s="75">
        <v>0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0</v>
      </c>
      <c r="AJ273" s="75">
        <v>0</v>
      </c>
      <c r="AK273" s="75">
        <v>0</v>
      </c>
      <c r="AL273" s="75">
        <v>0</v>
      </c>
      <c r="AM273" s="75">
        <v>26300</v>
      </c>
      <c r="AN273" s="75">
        <v>0</v>
      </c>
      <c r="AO273" s="75">
        <v>26300</v>
      </c>
      <c r="AP273" s="72">
        <v>0</v>
      </c>
      <c r="AQ273" s="71"/>
      <c r="AR273" s="70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8"/>
      <c r="BG273" s="67"/>
      <c r="BH273" s="65"/>
    </row>
    <row r="274" spans="1:60" ht="15.75" customHeight="1" x14ac:dyDescent="0.2">
      <c r="A274" s="43"/>
      <c r="B274" s="39" t="s">
        <v>97</v>
      </c>
      <c r="C274" s="121">
        <v>701</v>
      </c>
      <c r="D274" s="120">
        <v>409</v>
      </c>
      <c r="E274" s="119" t="s">
        <v>620</v>
      </c>
      <c r="F274" s="117" t="s">
        <v>98</v>
      </c>
      <c r="G274" s="117"/>
      <c r="H274" s="118"/>
      <c r="I274" s="116">
        <v>10101</v>
      </c>
      <c r="J274" s="115">
        <v>1225696</v>
      </c>
      <c r="K274" s="115">
        <v>0</v>
      </c>
      <c r="L274" s="115">
        <v>0</v>
      </c>
      <c r="M274" s="115">
        <v>0</v>
      </c>
      <c r="N274" s="115">
        <v>0</v>
      </c>
      <c r="O274" s="115">
        <v>0</v>
      </c>
      <c r="P274" s="115">
        <v>0</v>
      </c>
      <c r="Q274" s="115">
        <v>1225696</v>
      </c>
      <c r="R274" s="115">
        <v>0</v>
      </c>
      <c r="S274" s="115">
        <v>0</v>
      </c>
      <c r="T274" s="115">
        <v>0</v>
      </c>
      <c r="U274" s="115">
        <v>0</v>
      </c>
      <c r="V274" s="114">
        <v>0</v>
      </c>
      <c r="W274" s="80">
        <v>0</v>
      </c>
      <c r="X274" s="75">
        <v>620589.5</v>
      </c>
      <c r="Y274" s="75">
        <v>618589.5</v>
      </c>
      <c r="Z274" s="72">
        <v>863899.5</v>
      </c>
      <c r="AA274" s="75">
        <v>15686</v>
      </c>
      <c r="AB274" s="75">
        <v>5229</v>
      </c>
      <c r="AC274" s="75">
        <v>5229</v>
      </c>
      <c r="AD274" s="75">
        <v>5228</v>
      </c>
      <c r="AE274" s="75">
        <v>15686</v>
      </c>
      <c r="AF274" s="75">
        <v>5228</v>
      </c>
      <c r="AG274" s="75">
        <v>5229</v>
      </c>
      <c r="AH274" s="75">
        <v>5229</v>
      </c>
      <c r="AI274" s="75">
        <v>15684</v>
      </c>
      <c r="AJ274" s="75">
        <v>5228</v>
      </c>
      <c r="AK274" s="75">
        <v>5228</v>
      </c>
      <c r="AL274" s="75">
        <v>5228</v>
      </c>
      <c r="AM274" s="75">
        <v>15684</v>
      </c>
      <c r="AN274" s="75">
        <v>5228</v>
      </c>
      <c r="AO274" s="75">
        <v>5228</v>
      </c>
      <c r="AP274" s="72">
        <v>5228</v>
      </c>
      <c r="AQ274" s="71"/>
      <c r="AR274" s="70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8"/>
      <c r="BG274" s="67"/>
      <c r="BH274" s="65"/>
    </row>
    <row r="275" spans="1:60" ht="15.75" customHeight="1" x14ac:dyDescent="0.2">
      <c r="A275" s="43"/>
      <c r="B275" s="39" t="s">
        <v>97</v>
      </c>
      <c r="C275" s="121">
        <v>701</v>
      </c>
      <c r="D275" s="120">
        <v>409</v>
      </c>
      <c r="E275" s="119" t="s">
        <v>379</v>
      </c>
      <c r="F275" s="117" t="s">
        <v>98</v>
      </c>
      <c r="G275" s="117"/>
      <c r="H275" s="118"/>
      <c r="I275" s="116">
        <v>10101</v>
      </c>
      <c r="J275" s="115">
        <v>15378533.23</v>
      </c>
      <c r="K275" s="115">
        <v>0</v>
      </c>
      <c r="L275" s="115">
        <v>201169.39</v>
      </c>
      <c r="M275" s="115">
        <v>88759.63</v>
      </c>
      <c r="N275" s="115">
        <v>102626.29</v>
      </c>
      <c r="O275" s="115">
        <v>116835.92</v>
      </c>
      <c r="P275" s="115">
        <v>3998171.45</v>
      </c>
      <c r="Q275" s="115">
        <v>1518170.22</v>
      </c>
      <c r="R275" s="115">
        <v>4207500</v>
      </c>
      <c r="S275" s="115">
        <v>2045948.78</v>
      </c>
      <c r="T275" s="115">
        <v>1344989.3</v>
      </c>
      <c r="U275" s="115">
        <v>600000</v>
      </c>
      <c r="V275" s="114">
        <v>1154362.25</v>
      </c>
      <c r="W275" s="80">
        <v>0</v>
      </c>
      <c r="X275" s="75">
        <v>8410.5</v>
      </c>
      <c r="Y275" s="75">
        <v>8410.5</v>
      </c>
      <c r="Z275" s="72">
        <v>8410.5</v>
      </c>
      <c r="AA275" s="75">
        <v>4738</v>
      </c>
      <c r="AB275" s="75">
        <v>1580</v>
      </c>
      <c r="AC275" s="75">
        <v>1579</v>
      </c>
      <c r="AD275" s="75">
        <v>1579</v>
      </c>
      <c r="AE275" s="75">
        <v>4738</v>
      </c>
      <c r="AF275" s="75">
        <v>1579</v>
      </c>
      <c r="AG275" s="75">
        <v>1580</v>
      </c>
      <c r="AH275" s="75">
        <v>1579</v>
      </c>
      <c r="AI275" s="75">
        <v>4737</v>
      </c>
      <c r="AJ275" s="75">
        <v>1579</v>
      </c>
      <c r="AK275" s="75">
        <v>1579</v>
      </c>
      <c r="AL275" s="75">
        <v>1579</v>
      </c>
      <c r="AM275" s="75">
        <v>4737</v>
      </c>
      <c r="AN275" s="75">
        <v>1579</v>
      </c>
      <c r="AO275" s="75">
        <v>1579</v>
      </c>
      <c r="AP275" s="72">
        <v>1579</v>
      </c>
      <c r="AQ275" s="71"/>
      <c r="AR275" s="70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8"/>
      <c r="BG275" s="67"/>
      <c r="BH275" s="65"/>
    </row>
    <row r="276" spans="1:60" ht="15.75" customHeight="1" x14ac:dyDescent="0.2">
      <c r="A276" s="43"/>
      <c r="B276" s="39" t="s">
        <v>97</v>
      </c>
      <c r="C276" s="121">
        <v>701</v>
      </c>
      <c r="D276" s="120">
        <v>409</v>
      </c>
      <c r="E276" s="119" t="s">
        <v>380</v>
      </c>
      <c r="F276" s="117" t="s">
        <v>98</v>
      </c>
      <c r="G276" s="117"/>
      <c r="H276" s="118"/>
      <c r="I276" s="116">
        <v>10101</v>
      </c>
      <c r="J276" s="115">
        <v>50000</v>
      </c>
      <c r="K276" s="115">
        <v>0</v>
      </c>
      <c r="L276" s="115">
        <v>0</v>
      </c>
      <c r="M276" s="115">
        <v>0</v>
      </c>
      <c r="N276" s="115">
        <v>0</v>
      </c>
      <c r="O276" s="115">
        <v>0</v>
      </c>
      <c r="P276" s="115">
        <v>50000</v>
      </c>
      <c r="Q276" s="115">
        <v>0</v>
      </c>
      <c r="R276" s="115">
        <v>0</v>
      </c>
      <c r="S276" s="115">
        <v>0</v>
      </c>
      <c r="T276" s="115">
        <v>0</v>
      </c>
      <c r="U276" s="115">
        <v>0</v>
      </c>
      <c r="V276" s="114">
        <v>0</v>
      </c>
      <c r="W276" s="80">
        <v>0</v>
      </c>
      <c r="X276" s="75">
        <v>0</v>
      </c>
      <c r="Y276" s="75">
        <v>0</v>
      </c>
      <c r="Z276" s="72">
        <v>0</v>
      </c>
      <c r="AA276" s="75">
        <v>5000</v>
      </c>
      <c r="AB276" s="75">
        <v>1667</v>
      </c>
      <c r="AC276" s="75">
        <v>1666</v>
      </c>
      <c r="AD276" s="75">
        <v>1667</v>
      </c>
      <c r="AE276" s="75">
        <v>5001</v>
      </c>
      <c r="AF276" s="75">
        <v>1667</v>
      </c>
      <c r="AG276" s="75">
        <v>1667</v>
      </c>
      <c r="AH276" s="75">
        <v>1667</v>
      </c>
      <c r="AI276" s="75">
        <v>5001</v>
      </c>
      <c r="AJ276" s="75">
        <v>1667</v>
      </c>
      <c r="AK276" s="75">
        <v>1667</v>
      </c>
      <c r="AL276" s="75">
        <v>1667</v>
      </c>
      <c r="AM276" s="75">
        <v>4998</v>
      </c>
      <c r="AN276" s="75">
        <v>1667</v>
      </c>
      <c r="AO276" s="75">
        <v>1667</v>
      </c>
      <c r="AP276" s="72">
        <v>1664</v>
      </c>
      <c r="AQ276" s="71"/>
      <c r="AR276" s="70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8"/>
      <c r="BG276" s="67"/>
      <c r="BH276" s="65"/>
    </row>
    <row r="277" spans="1:60" ht="15.75" customHeight="1" x14ac:dyDescent="0.2">
      <c r="A277" s="43"/>
      <c r="B277" s="39" t="s">
        <v>97</v>
      </c>
      <c r="C277" s="121">
        <v>701</v>
      </c>
      <c r="D277" s="120">
        <v>409</v>
      </c>
      <c r="E277" s="119" t="s">
        <v>621</v>
      </c>
      <c r="F277" s="117" t="s">
        <v>98</v>
      </c>
      <c r="G277" s="117"/>
      <c r="H277" s="118"/>
      <c r="I277" s="116">
        <v>10101</v>
      </c>
      <c r="J277" s="115">
        <v>3795500</v>
      </c>
      <c r="K277" s="115">
        <v>0</v>
      </c>
      <c r="L277" s="115">
        <v>0</v>
      </c>
      <c r="M277" s="115">
        <v>0</v>
      </c>
      <c r="N277" s="115">
        <v>0</v>
      </c>
      <c r="O277" s="115">
        <v>0</v>
      </c>
      <c r="P277" s="115">
        <v>414315.93</v>
      </c>
      <c r="Q277" s="115">
        <v>0</v>
      </c>
      <c r="R277" s="115">
        <v>0</v>
      </c>
      <c r="S277" s="115">
        <v>3381184.07</v>
      </c>
      <c r="T277" s="115">
        <v>0</v>
      </c>
      <c r="U277" s="115">
        <v>0</v>
      </c>
      <c r="V277" s="114">
        <v>0</v>
      </c>
      <c r="W277" s="80">
        <v>0</v>
      </c>
      <c r="X277" s="75">
        <v>50000</v>
      </c>
      <c r="Y277" s="75">
        <v>50000</v>
      </c>
      <c r="Z277" s="72">
        <v>50000</v>
      </c>
      <c r="AA277" s="75">
        <v>8440</v>
      </c>
      <c r="AB277" s="75">
        <v>2814</v>
      </c>
      <c r="AC277" s="75">
        <v>2813</v>
      </c>
      <c r="AD277" s="75">
        <v>2813</v>
      </c>
      <c r="AE277" s="75">
        <v>8440</v>
      </c>
      <c r="AF277" s="75">
        <v>2814</v>
      </c>
      <c r="AG277" s="75">
        <v>2813</v>
      </c>
      <c r="AH277" s="75">
        <v>2813</v>
      </c>
      <c r="AI277" s="75">
        <v>8440</v>
      </c>
      <c r="AJ277" s="75">
        <v>2813</v>
      </c>
      <c r="AK277" s="75">
        <v>2813</v>
      </c>
      <c r="AL277" s="75">
        <v>2814</v>
      </c>
      <c r="AM277" s="75">
        <v>8440</v>
      </c>
      <c r="AN277" s="75">
        <v>2813</v>
      </c>
      <c r="AO277" s="75">
        <v>2813</v>
      </c>
      <c r="AP277" s="72">
        <v>2814</v>
      </c>
      <c r="AQ277" s="71"/>
      <c r="AR277" s="70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8"/>
      <c r="BG277" s="67"/>
      <c r="BH277" s="65"/>
    </row>
    <row r="278" spans="1:60" ht="15.75" customHeight="1" x14ac:dyDescent="0.2">
      <c r="A278" s="43"/>
      <c r="B278" s="39" t="s">
        <v>97</v>
      </c>
      <c r="C278" s="121">
        <v>701</v>
      </c>
      <c r="D278" s="120">
        <v>409</v>
      </c>
      <c r="E278" s="119" t="s">
        <v>381</v>
      </c>
      <c r="F278" s="117" t="s">
        <v>98</v>
      </c>
      <c r="G278" s="117"/>
      <c r="H278" s="118"/>
      <c r="I278" s="116">
        <v>10112</v>
      </c>
      <c r="J278" s="115">
        <v>5022479.26</v>
      </c>
      <c r="K278" s="115">
        <v>0</v>
      </c>
      <c r="L278" s="115">
        <v>0</v>
      </c>
      <c r="M278" s="115">
        <v>356262.06</v>
      </c>
      <c r="N278" s="115">
        <v>0</v>
      </c>
      <c r="O278" s="115">
        <v>158731.29999999999</v>
      </c>
      <c r="P278" s="115">
        <v>343427.72</v>
      </c>
      <c r="Q278" s="115">
        <v>0</v>
      </c>
      <c r="R278" s="115">
        <v>0</v>
      </c>
      <c r="S278" s="115">
        <v>1584139.69</v>
      </c>
      <c r="T278" s="115">
        <v>2579918.4900000002</v>
      </c>
      <c r="U278" s="115">
        <v>0</v>
      </c>
      <c r="V278" s="114">
        <v>0</v>
      </c>
      <c r="W278" s="80">
        <v>0</v>
      </c>
      <c r="X278" s="75">
        <v>680000</v>
      </c>
      <c r="Y278" s="75">
        <v>680000</v>
      </c>
      <c r="Z278" s="72">
        <v>690700</v>
      </c>
      <c r="AA278" s="75">
        <v>36000</v>
      </c>
      <c r="AB278" s="75">
        <v>36000</v>
      </c>
      <c r="AC278" s="75">
        <v>0</v>
      </c>
      <c r="AD278" s="75">
        <v>0</v>
      </c>
      <c r="AE278" s="75">
        <v>0</v>
      </c>
      <c r="AF278" s="75">
        <v>0</v>
      </c>
      <c r="AG278" s="75">
        <v>0</v>
      </c>
      <c r="AH278" s="75">
        <v>0</v>
      </c>
      <c r="AI278" s="75">
        <v>0</v>
      </c>
      <c r="AJ278" s="75">
        <v>0</v>
      </c>
      <c r="AK278" s="75">
        <v>0</v>
      </c>
      <c r="AL278" s="75">
        <v>0</v>
      </c>
      <c r="AM278" s="75">
        <v>0</v>
      </c>
      <c r="AN278" s="75">
        <v>0</v>
      </c>
      <c r="AO278" s="75">
        <v>0</v>
      </c>
      <c r="AP278" s="72">
        <v>0</v>
      </c>
      <c r="AQ278" s="71"/>
      <c r="AR278" s="70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8"/>
      <c r="BG278" s="67"/>
      <c r="BH278" s="65"/>
    </row>
    <row r="279" spans="1:60" ht="15.75" customHeight="1" x14ac:dyDescent="0.2">
      <c r="A279" s="43"/>
      <c r="B279" s="39" t="s">
        <v>97</v>
      </c>
      <c r="C279" s="121">
        <v>701</v>
      </c>
      <c r="D279" s="120">
        <v>409</v>
      </c>
      <c r="E279" s="119" t="s">
        <v>381</v>
      </c>
      <c r="F279" s="117" t="s">
        <v>98</v>
      </c>
      <c r="G279" s="117"/>
      <c r="H279" s="118" t="s">
        <v>233</v>
      </c>
      <c r="I279" s="116">
        <v>10312</v>
      </c>
      <c r="J279" s="115">
        <v>8089859.9500000002</v>
      </c>
      <c r="K279" s="115">
        <v>0</v>
      </c>
      <c r="L279" s="115">
        <v>0</v>
      </c>
      <c r="M279" s="115">
        <v>6768979.1399999997</v>
      </c>
      <c r="N279" s="115">
        <v>0</v>
      </c>
      <c r="O279" s="115">
        <v>0</v>
      </c>
      <c r="P279" s="115">
        <v>942818.75</v>
      </c>
      <c r="Q279" s="115">
        <v>0</v>
      </c>
      <c r="R279" s="115">
        <v>0</v>
      </c>
      <c r="S279" s="115">
        <v>0</v>
      </c>
      <c r="T279" s="115">
        <v>378062.06</v>
      </c>
      <c r="U279" s="115">
        <v>0</v>
      </c>
      <c r="V279" s="114">
        <v>0</v>
      </c>
      <c r="W279" s="80">
        <v>0</v>
      </c>
      <c r="X279" s="75">
        <v>0</v>
      </c>
      <c r="Y279" s="75">
        <v>0</v>
      </c>
      <c r="Z279" s="72">
        <v>0</v>
      </c>
      <c r="AA279" s="75">
        <v>0</v>
      </c>
      <c r="AB279" s="75">
        <v>0</v>
      </c>
      <c r="AC279" s="75">
        <v>0</v>
      </c>
      <c r="AD279" s="75">
        <v>0</v>
      </c>
      <c r="AE279" s="75">
        <v>0</v>
      </c>
      <c r="AF279" s="75">
        <v>0</v>
      </c>
      <c r="AG279" s="75">
        <v>0</v>
      </c>
      <c r="AH279" s="75">
        <v>0</v>
      </c>
      <c r="AI279" s="75">
        <v>84040</v>
      </c>
      <c r="AJ279" s="75">
        <v>84040</v>
      </c>
      <c r="AK279" s="75">
        <v>0</v>
      </c>
      <c r="AL279" s="75">
        <v>0</v>
      </c>
      <c r="AM279" s="75">
        <v>0</v>
      </c>
      <c r="AN279" s="75">
        <v>0</v>
      </c>
      <c r="AO279" s="75">
        <v>0</v>
      </c>
      <c r="AP279" s="72">
        <v>0</v>
      </c>
      <c r="AQ279" s="71"/>
      <c r="AR279" s="70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8"/>
      <c r="BG279" s="67"/>
      <c r="BH279" s="65"/>
    </row>
    <row r="280" spans="1:60" ht="15.75" customHeight="1" x14ac:dyDescent="0.2">
      <c r="A280" s="43"/>
      <c r="B280" s="39" t="s">
        <v>97</v>
      </c>
      <c r="C280" s="121">
        <v>701</v>
      </c>
      <c r="D280" s="120">
        <v>409</v>
      </c>
      <c r="E280" s="119" t="s">
        <v>381</v>
      </c>
      <c r="F280" s="117" t="s">
        <v>98</v>
      </c>
      <c r="G280" s="117"/>
      <c r="H280" s="118" t="s">
        <v>422</v>
      </c>
      <c r="I280" s="116">
        <v>10306</v>
      </c>
      <c r="J280" s="115">
        <v>57678096.68</v>
      </c>
      <c r="K280" s="115">
        <v>0</v>
      </c>
      <c r="L280" s="115">
        <v>0</v>
      </c>
      <c r="M280" s="115">
        <v>0</v>
      </c>
      <c r="N280" s="115">
        <v>0</v>
      </c>
      <c r="O280" s="115">
        <v>3015894.7</v>
      </c>
      <c r="P280" s="115">
        <v>6525126.6900000004</v>
      </c>
      <c r="Q280" s="115">
        <v>0</v>
      </c>
      <c r="R280" s="115">
        <v>0</v>
      </c>
      <c r="S280" s="115">
        <v>23573527.329999998</v>
      </c>
      <c r="T280" s="115">
        <v>24563547.960000001</v>
      </c>
      <c r="U280" s="115">
        <v>0</v>
      </c>
      <c r="V280" s="114">
        <v>0</v>
      </c>
      <c r="W280" s="80">
        <v>0</v>
      </c>
      <c r="X280" s="75">
        <v>0</v>
      </c>
      <c r="Y280" s="75">
        <v>0</v>
      </c>
      <c r="Z280" s="72">
        <v>0</v>
      </c>
      <c r="AA280" s="75">
        <v>0</v>
      </c>
      <c r="AB280" s="75">
        <v>0</v>
      </c>
      <c r="AC280" s="75">
        <v>0</v>
      </c>
      <c r="AD280" s="75">
        <v>0</v>
      </c>
      <c r="AE280" s="75">
        <v>6000</v>
      </c>
      <c r="AF280" s="75">
        <v>0</v>
      </c>
      <c r="AG280" s="75">
        <v>0</v>
      </c>
      <c r="AH280" s="75">
        <v>6000</v>
      </c>
      <c r="AI280" s="75">
        <v>0</v>
      </c>
      <c r="AJ280" s="75">
        <v>0</v>
      </c>
      <c r="AK280" s="75">
        <v>0</v>
      </c>
      <c r="AL280" s="75">
        <v>0</v>
      </c>
      <c r="AM280" s="75">
        <v>0</v>
      </c>
      <c r="AN280" s="75">
        <v>0</v>
      </c>
      <c r="AO280" s="75">
        <v>0</v>
      </c>
      <c r="AP280" s="72">
        <v>0</v>
      </c>
      <c r="AQ280" s="71"/>
      <c r="AR280" s="70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8"/>
      <c r="BG280" s="67"/>
      <c r="BH280" s="65"/>
    </row>
    <row r="281" spans="1:60" ht="15.75" customHeight="1" x14ac:dyDescent="0.2">
      <c r="A281" s="43"/>
      <c r="B281" s="39" t="s">
        <v>97</v>
      </c>
      <c r="C281" s="121">
        <v>701</v>
      </c>
      <c r="D281" s="120">
        <v>409</v>
      </c>
      <c r="E281" s="119" t="s">
        <v>738</v>
      </c>
      <c r="F281" s="117" t="s">
        <v>98</v>
      </c>
      <c r="G281" s="117"/>
      <c r="H281" s="118" t="s">
        <v>705</v>
      </c>
      <c r="I281" s="116">
        <v>10204</v>
      </c>
      <c r="J281" s="115">
        <v>50000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  <c r="Q281" s="115">
        <v>0</v>
      </c>
      <c r="R281" s="115">
        <v>0</v>
      </c>
      <c r="S281" s="115">
        <v>50000</v>
      </c>
      <c r="T281" s="115">
        <v>0</v>
      </c>
      <c r="U281" s="115">
        <v>0</v>
      </c>
      <c r="V281" s="114">
        <v>0</v>
      </c>
      <c r="W281" s="80">
        <v>0</v>
      </c>
      <c r="X281" s="75">
        <v>52283.33</v>
      </c>
      <c r="Y281" s="75">
        <v>52283.33</v>
      </c>
      <c r="Z281" s="72">
        <v>42279.68</v>
      </c>
      <c r="AA281" s="75">
        <v>0</v>
      </c>
      <c r="AB281" s="75">
        <v>0</v>
      </c>
      <c r="AC281" s="75">
        <v>0</v>
      </c>
      <c r="AD281" s="75">
        <v>0</v>
      </c>
      <c r="AE281" s="75">
        <v>5000</v>
      </c>
      <c r="AF281" s="75">
        <v>0</v>
      </c>
      <c r="AG281" s="75">
        <v>0</v>
      </c>
      <c r="AH281" s="75">
        <v>5000</v>
      </c>
      <c r="AI281" s="75">
        <v>0</v>
      </c>
      <c r="AJ281" s="75">
        <v>0</v>
      </c>
      <c r="AK281" s="75">
        <v>0</v>
      </c>
      <c r="AL281" s="75">
        <v>0</v>
      </c>
      <c r="AM281" s="75">
        <v>0</v>
      </c>
      <c r="AN281" s="75">
        <v>0</v>
      </c>
      <c r="AO281" s="75">
        <v>0</v>
      </c>
      <c r="AP281" s="72">
        <v>0</v>
      </c>
      <c r="AQ281" s="71"/>
      <c r="AR281" s="70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8"/>
      <c r="BG281" s="67"/>
      <c r="BH281" s="65"/>
    </row>
    <row r="282" spans="1:60" ht="15.75" customHeight="1" x14ac:dyDescent="0.2">
      <c r="A282" s="43"/>
      <c r="B282" s="39" t="s">
        <v>97</v>
      </c>
      <c r="C282" s="121">
        <v>701</v>
      </c>
      <c r="D282" s="120">
        <v>409</v>
      </c>
      <c r="E282" s="119" t="s">
        <v>739</v>
      </c>
      <c r="F282" s="117" t="s">
        <v>98</v>
      </c>
      <c r="G282" s="117"/>
      <c r="H282" s="118" t="s">
        <v>708</v>
      </c>
      <c r="I282" s="116">
        <v>10204</v>
      </c>
      <c r="J282" s="115">
        <v>51449.2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0</v>
      </c>
      <c r="R282" s="115">
        <v>0</v>
      </c>
      <c r="S282" s="115">
        <v>51449.2</v>
      </c>
      <c r="T282" s="115">
        <v>0</v>
      </c>
      <c r="U282" s="115">
        <v>0</v>
      </c>
      <c r="V282" s="114">
        <v>0</v>
      </c>
      <c r="W282" s="80">
        <v>8000</v>
      </c>
      <c r="X282" s="75">
        <v>15789.57</v>
      </c>
      <c r="Y282" s="75">
        <v>15789.57</v>
      </c>
      <c r="Z282" s="72">
        <v>12768.42</v>
      </c>
      <c r="AA282" s="75">
        <v>0</v>
      </c>
      <c r="AB282" s="75">
        <v>0</v>
      </c>
      <c r="AC282" s="75">
        <v>0</v>
      </c>
      <c r="AD282" s="75">
        <v>0</v>
      </c>
      <c r="AE282" s="75">
        <v>44000</v>
      </c>
      <c r="AF282" s="75">
        <v>0</v>
      </c>
      <c r="AG282" s="75">
        <v>0</v>
      </c>
      <c r="AH282" s="75">
        <v>44000</v>
      </c>
      <c r="AI282" s="75">
        <v>0</v>
      </c>
      <c r="AJ282" s="75">
        <v>0</v>
      </c>
      <c r="AK282" s="75">
        <v>0</v>
      </c>
      <c r="AL282" s="75">
        <v>0</v>
      </c>
      <c r="AM282" s="75">
        <v>0</v>
      </c>
      <c r="AN282" s="75">
        <v>0</v>
      </c>
      <c r="AO282" s="75">
        <v>0</v>
      </c>
      <c r="AP282" s="72">
        <v>0</v>
      </c>
      <c r="AQ282" s="71"/>
      <c r="AR282" s="70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8"/>
      <c r="BG282" s="67"/>
      <c r="BH282" s="65"/>
    </row>
    <row r="283" spans="1:60" ht="15.75" customHeight="1" x14ac:dyDescent="0.2">
      <c r="A283" s="43"/>
      <c r="B283" s="39" t="s">
        <v>97</v>
      </c>
      <c r="C283" s="121">
        <v>701</v>
      </c>
      <c r="D283" s="120">
        <v>409</v>
      </c>
      <c r="E283" s="119" t="s">
        <v>740</v>
      </c>
      <c r="F283" s="117" t="s">
        <v>98</v>
      </c>
      <c r="G283" s="117"/>
      <c r="H283" s="118"/>
      <c r="I283" s="116">
        <v>10101</v>
      </c>
      <c r="J283" s="115">
        <v>446720.8</v>
      </c>
      <c r="K283" s="115">
        <v>0</v>
      </c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  <c r="Q283" s="115">
        <v>0</v>
      </c>
      <c r="R283" s="115">
        <v>0</v>
      </c>
      <c r="S283" s="115">
        <v>446720.8</v>
      </c>
      <c r="T283" s="115">
        <v>0</v>
      </c>
      <c r="U283" s="115">
        <v>0</v>
      </c>
      <c r="V283" s="114">
        <v>0</v>
      </c>
      <c r="W283" s="80">
        <v>0</v>
      </c>
      <c r="X283" s="75">
        <v>0</v>
      </c>
      <c r="Y283" s="75">
        <v>0</v>
      </c>
      <c r="Z283" s="72">
        <v>0</v>
      </c>
      <c r="AA283" s="75">
        <v>0</v>
      </c>
      <c r="AB283" s="75">
        <v>0</v>
      </c>
      <c r="AC283" s="75">
        <v>0</v>
      </c>
      <c r="AD283" s="75">
        <v>0</v>
      </c>
      <c r="AE283" s="75">
        <v>40000</v>
      </c>
      <c r="AF283" s="75">
        <v>0</v>
      </c>
      <c r="AG283" s="75">
        <v>0</v>
      </c>
      <c r="AH283" s="75">
        <v>40000</v>
      </c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>
        <v>0</v>
      </c>
      <c r="AP283" s="72">
        <v>0</v>
      </c>
      <c r="AQ283" s="71"/>
      <c r="AR283" s="70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8"/>
      <c r="BG283" s="67"/>
      <c r="BH283" s="65"/>
    </row>
    <row r="284" spans="1:60" ht="15.75" customHeight="1" x14ac:dyDescent="0.2">
      <c r="A284" s="43"/>
      <c r="B284" s="39" t="s">
        <v>97</v>
      </c>
      <c r="C284" s="121">
        <v>701</v>
      </c>
      <c r="D284" s="120">
        <v>409</v>
      </c>
      <c r="E284" s="119" t="s">
        <v>741</v>
      </c>
      <c r="F284" s="117" t="s">
        <v>98</v>
      </c>
      <c r="G284" s="117"/>
      <c r="H284" s="118"/>
      <c r="I284" s="116">
        <v>10101</v>
      </c>
      <c r="J284" s="115">
        <v>350000</v>
      </c>
      <c r="K284" s="115">
        <v>0</v>
      </c>
      <c r="L284" s="115">
        <v>0</v>
      </c>
      <c r="M284" s="115">
        <v>0</v>
      </c>
      <c r="N284" s="115">
        <v>0</v>
      </c>
      <c r="O284" s="115">
        <v>0</v>
      </c>
      <c r="P284" s="115">
        <v>0</v>
      </c>
      <c r="Q284" s="115">
        <v>0</v>
      </c>
      <c r="R284" s="115">
        <v>0</v>
      </c>
      <c r="S284" s="115">
        <v>350000</v>
      </c>
      <c r="T284" s="115">
        <v>0</v>
      </c>
      <c r="U284" s="115">
        <v>0</v>
      </c>
      <c r="V284" s="114">
        <v>0</v>
      </c>
      <c r="W284" s="80">
        <v>104892.5</v>
      </c>
      <c r="X284" s="75">
        <v>50000</v>
      </c>
      <c r="Y284" s="75">
        <v>0</v>
      </c>
      <c r="Z284" s="72">
        <v>0</v>
      </c>
      <c r="AA284" s="75">
        <v>0</v>
      </c>
      <c r="AB284" s="75">
        <v>0</v>
      </c>
      <c r="AC284" s="75">
        <v>0</v>
      </c>
      <c r="AD284" s="75">
        <v>0</v>
      </c>
      <c r="AE284" s="75">
        <v>5000</v>
      </c>
      <c r="AF284" s="75">
        <v>0</v>
      </c>
      <c r="AG284" s="75">
        <v>0</v>
      </c>
      <c r="AH284" s="75">
        <v>5000</v>
      </c>
      <c r="AI284" s="75">
        <v>0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>
        <v>0</v>
      </c>
      <c r="AP284" s="72">
        <v>0</v>
      </c>
      <c r="AQ284" s="71"/>
      <c r="AR284" s="70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8"/>
      <c r="BG284" s="67"/>
      <c r="BH284" s="65"/>
    </row>
    <row r="285" spans="1:60" ht="15.75" customHeight="1" x14ac:dyDescent="0.2">
      <c r="A285" s="43"/>
      <c r="B285" s="39" t="s">
        <v>97</v>
      </c>
      <c r="C285" s="121">
        <v>701</v>
      </c>
      <c r="D285" s="120">
        <v>412</v>
      </c>
      <c r="E285" s="119" t="s">
        <v>382</v>
      </c>
      <c r="F285" s="117" t="s">
        <v>98</v>
      </c>
      <c r="G285" s="117"/>
      <c r="H285" s="118"/>
      <c r="I285" s="116">
        <v>10101</v>
      </c>
      <c r="J285" s="115">
        <v>5500</v>
      </c>
      <c r="K285" s="115">
        <v>0</v>
      </c>
      <c r="L285" s="115">
        <v>0</v>
      </c>
      <c r="M285" s="115">
        <v>0</v>
      </c>
      <c r="N285" s="115">
        <v>0</v>
      </c>
      <c r="O285" s="115">
        <v>5500</v>
      </c>
      <c r="P285" s="115">
        <v>0</v>
      </c>
      <c r="Q285" s="115">
        <v>0</v>
      </c>
      <c r="R285" s="115">
        <v>0</v>
      </c>
      <c r="S285" s="115">
        <v>0</v>
      </c>
      <c r="T285" s="115">
        <v>0</v>
      </c>
      <c r="U285" s="115">
        <v>0</v>
      </c>
      <c r="V285" s="114">
        <v>0</v>
      </c>
      <c r="W285" s="80">
        <v>0</v>
      </c>
      <c r="X285" s="75">
        <v>533085</v>
      </c>
      <c r="Y285" s="75">
        <v>523085</v>
      </c>
      <c r="Z285" s="72">
        <v>523087</v>
      </c>
      <c r="AA285" s="75">
        <v>0</v>
      </c>
      <c r="AB285" s="75">
        <v>0</v>
      </c>
      <c r="AC285" s="75">
        <v>0</v>
      </c>
      <c r="AD285" s="75">
        <v>0</v>
      </c>
      <c r="AE285" s="75">
        <v>3500</v>
      </c>
      <c r="AF285" s="75">
        <v>0</v>
      </c>
      <c r="AG285" s="75">
        <v>0</v>
      </c>
      <c r="AH285" s="75">
        <v>3500</v>
      </c>
      <c r="AI285" s="75">
        <v>0</v>
      </c>
      <c r="AJ285" s="75">
        <v>0</v>
      </c>
      <c r="AK285" s="75">
        <v>0</v>
      </c>
      <c r="AL285" s="75">
        <v>0</v>
      </c>
      <c r="AM285" s="75">
        <v>0</v>
      </c>
      <c r="AN285" s="75">
        <v>0</v>
      </c>
      <c r="AO285" s="75">
        <v>0</v>
      </c>
      <c r="AP285" s="72">
        <v>0</v>
      </c>
      <c r="AQ285" s="71"/>
      <c r="AR285" s="70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8"/>
      <c r="BG285" s="67"/>
      <c r="BH285" s="65"/>
    </row>
    <row r="286" spans="1:60" ht="16.5" customHeight="1" x14ac:dyDescent="0.2">
      <c r="A286" s="43"/>
      <c r="B286" s="39" t="s">
        <v>125</v>
      </c>
      <c r="C286" s="121">
        <v>701</v>
      </c>
      <c r="D286" s="120">
        <v>412</v>
      </c>
      <c r="E286" s="119" t="s">
        <v>382</v>
      </c>
      <c r="F286" s="117" t="s">
        <v>126</v>
      </c>
      <c r="G286" s="117"/>
      <c r="H286" s="118"/>
      <c r="I286" s="116">
        <v>10101</v>
      </c>
      <c r="J286" s="115">
        <v>30000</v>
      </c>
      <c r="K286" s="115">
        <v>0</v>
      </c>
      <c r="L286" s="115">
        <v>0</v>
      </c>
      <c r="M286" s="115">
        <v>0</v>
      </c>
      <c r="N286" s="115">
        <v>0</v>
      </c>
      <c r="O286" s="115">
        <v>28000</v>
      </c>
      <c r="P286" s="115">
        <v>2000</v>
      </c>
      <c r="Q286" s="115">
        <v>0</v>
      </c>
      <c r="R286" s="115">
        <v>0</v>
      </c>
      <c r="S286" s="115">
        <v>0</v>
      </c>
      <c r="T286" s="115">
        <v>0</v>
      </c>
      <c r="U286" s="115">
        <v>0</v>
      </c>
      <c r="V286" s="114">
        <v>0</v>
      </c>
      <c r="W286" s="80">
        <v>0</v>
      </c>
      <c r="X286" s="75">
        <v>12404</v>
      </c>
      <c r="Y286" s="75">
        <v>12404</v>
      </c>
      <c r="Z286" s="72">
        <v>12404</v>
      </c>
      <c r="AA286" s="75">
        <v>70749</v>
      </c>
      <c r="AB286" s="75">
        <v>23583</v>
      </c>
      <c r="AC286" s="75">
        <v>23583</v>
      </c>
      <c r="AD286" s="75">
        <v>23583</v>
      </c>
      <c r="AE286" s="75">
        <v>70749</v>
      </c>
      <c r="AF286" s="75">
        <v>23583</v>
      </c>
      <c r="AG286" s="75">
        <v>23583</v>
      </c>
      <c r="AH286" s="75">
        <v>23583</v>
      </c>
      <c r="AI286" s="75">
        <v>70749</v>
      </c>
      <c r="AJ286" s="75">
        <v>23583</v>
      </c>
      <c r="AK286" s="75">
        <v>23583</v>
      </c>
      <c r="AL286" s="75">
        <v>23583</v>
      </c>
      <c r="AM286" s="75">
        <v>70753</v>
      </c>
      <c r="AN286" s="75">
        <v>23583</v>
      </c>
      <c r="AO286" s="75">
        <v>23583</v>
      </c>
      <c r="AP286" s="72">
        <v>23587</v>
      </c>
      <c r="AQ286" s="71"/>
      <c r="AR286" s="70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8"/>
      <c r="BG286" s="67"/>
      <c r="BH286" s="65"/>
    </row>
    <row r="287" spans="1:60" ht="15.75" customHeight="1" x14ac:dyDescent="0.2">
      <c r="A287" s="43"/>
      <c r="B287" s="39" t="s">
        <v>97</v>
      </c>
      <c r="C287" s="121">
        <v>701</v>
      </c>
      <c r="D287" s="120">
        <v>412</v>
      </c>
      <c r="E287" s="119" t="s">
        <v>383</v>
      </c>
      <c r="F287" s="117" t="s">
        <v>98</v>
      </c>
      <c r="G287" s="117"/>
      <c r="H287" s="118"/>
      <c r="I287" s="116">
        <v>10101</v>
      </c>
      <c r="J287" s="115">
        <v>8500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8500</v>
      </c>
      <c r="Q287" s="115">
        <v>0</v>
      </c>
      <c r="R287" s="115">
        <v>0</v>
      </c>
      <c r="S287" s="115">
        <v>0</v>
      </c>
      <c r="T287" s="115">
        <v>0</v>
      </c>
      <c r="U287" s="115">
        <v>0</v>
      </c>
      <c r="V287" s="114">
        <v>0</v>
      </c>
      <c r="W287" s="80">
        <v>6000</v>
      </c>
      <c r="X287" s="75">
        <v>0</v>
      </c>
      <c r="Y287" s="75">
        <v>0</v>
      </c>
      <c r="Z287" s="72">
        <v>0</v>
      </c>
      <c r="AA287" s="75">
        <v>0</v>
      </c>
      <c r="AB287" s="75">
        <v>0</v>
      </c>
      <c r="AC287" s="75">
        <v>0</v>
      </c>
      <c r="AD287" s="75">
        <v>0</v>
      </c>
      <c r="AE287" s="75">
        <v>15000</v>
      </c>
      <c r="AF287" s="75">
        <v>0</v>
      </c>
      <c r="AG287" s="75">
        <v>0</v>
      </c>
      <c r="AH287" s="75">
        <v>15000</v>
      </c>
      <c r="AI287" s="75">
        <v>0</v>
      </c>
      <c r="AJ287" s="75">
        <v>0</v>
      </c>
      <c r="AK287" s="75">
        <v>0</v>
      </c>
      <c r="AL287" s="75">
        <v>0</v>
      </c>
      <c r="AM287" s="75">
        <v>0</v>
      </c>
      <c r="AN287" s="75">
        <v>0</v>
      </c>
      <c r="AO287" s="75">
        <v>0</v>
      </c>
      <c r="AP287" s="72">
        <v>0</v>
      </c>
      <c r="AQ287" s="71"/>
      <c r="AR287" s="70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8"/>
      <c r="BG287" s="67"/>
      <c r="BH287" s="65"/>
    </row>
    <row r="288" spans="1:60" ht="44.25" customHeight="1" x14ac:dyDescent="0.2">
      <c r="A288" s="43"/>
      <c r="B288" s="39" t="s">
        <v>210</v>
      </c>
      <c r="C288" s="121">
        <v>701</v>
      </c>
      <c r="D288" s="120">
        <v>412</v>
      </c>
      <c r="E288" s="119" t="s">
        <v>384</v>
      </c>
      <c r="F288" s="117" t="s">
        <v>211</v>
      </c>
      <c r="G288" s="117"/>
      <c r="H288" s="118"/>
      <c r="I288" s="116">
        <v>10101</v>
      </c>
      <c r="J288" s="115">
        <v>26000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115">
        <v>0</v>
      </c>
      <c r="R288" s="115">
        <v>26000</v>
      </c>
      <c r="S288" s="115">
        <v>0</v>
      </c>
      <c r="T288" s="115">
        <v>0</v>
      </c>
      <c r="U288" s="115">
        <v>0</v>
      </c>
      <c r="V288" s="114">
        <v>0</v>
      </c>
      <c r="W288" s="80">
        <v>0</v>
      </c>
      <c r="X288" s="75">
        <v>0</v>
      </c>
      <c r="Y288" s="75">
        <v>0</v>
      </c>
      <c r="Z288" s="72">
        <v>0</v>
      </c>
      <c r="AA288" s="75">
        <v>0</v>
      </c>
      <c r="AB288" s="75">
        <v>0</v>
      </c>
      <c r="AC288" s="75">
        <v>0</v>
      </c>
      <c r="AD288" s="75">
        <v>0</v>
      </c>
      <c r="AE288" s="75">
        <v>10000</v>
      </c>
      <c r="AF288" s="75">
        <v>0</v>
      </c>
      <c r="AG288" s="75">
        <v>0</v>
      </c>
      <c r="AH288" s="75">
        <v>10000</v>
      </c>
      <c r="AI288" s="75">
        <v>0</v>
      </c>
      <c r="AJ288" s="75">
        <v>0</v>
      </c>
      <c r="AK288" s="75">
        <v>0</v>
      </c>
      <c r="AL288" s="75">
        <v>0</v>
      </c>
      <c r="AM288" s="75">
        <v>0</v>
      </c>
      <c r="AN288" s="75">
        <v>0</v>
      </c>
      <c r="AO288" s="75">
        <v>0</v>
      </c>
      <c r="AP288" s="72">
        <v>0</v>
      </c>
      <c r="AQ288" s="71"/>
      <c r="AR288" s="70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8"/>
      <c r="BG288" s="67"/>
      <c r="BH288" s="65"/>
    </row>
    <row r="289" spans="1:60" ht="15.75" customHeight="1" x14ac:dyDescent="0.2">
      <c r="A289" s="43"/>
      <c r="B289" s="39" t="s">
        <v>97</v>
      </c>
      <c r="C289" s="121">
        <v>701</v>
      </c>
      <c r="D289" s="120">
        <v>412</v>
      </c>
      <c r="E289" s="119" t="s">
        <v>385</v>
      </c>
      <c r="F289" s="117" t="s">
        <v>98</v>
      </c>
      <c r="G289" s="117"/>
      <c r="H289" s="118"/>
      <c r="I289" s="116">
        <v>10101</v>
      </c>
      <c r="J289" s="115">
        <v>6500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  <c r="Q289" s="115">
        <v>0</v>
      </c>
      <c r="R289" s="115">
        <v>0</v>
      </c>
      <c r="S289" s="115">
        <v>0</v>
      </c>
      <c r="T289" s="115">
        <v>0</v>
      </c>
      <c r="U289" s="115">
        <v>6500</v>
      </c>
      <c r="V289" s="114">
        <v>0</v>
      </c>
      <c r="W289" s="80">
        <v>0</v>
      </c>
      <c r="X289" s="75">
        <v>0</v>
      </c>
      <c r="Y289" s="75">
        <v>0</v>
      </c>
      <c r="Z289" s="72">
        <v>0</v>
      </c>
      <c r="AA289" s="75">
        <v>0</v>
      </c>
      <c r="AB289" s="75">
        <v>0</v>
      </c>
      <c r="AC289" s="75">
        <v>0</v>
      </c>
      <c r="AD289" s="75">
        <v>0</v>
      </c>
      <c r="AE289" s="75">
        <v>36500</v>
      </c>
      <c r="AF289" s="75">
        <v>0</v>
      </c>
      <c r="AG289" s="75">
        <v>0</v>
      </c>
      <c r="AH289" s="75">
        <v>36500</v>
      </c>
      <c r="AI289" s="75">
        <v>0</v>
      </c>
      <c r="AJ289" s="75">
        <v>0</v>
      </c>
      <c r="AK289" s="75">
        <v>0</v>
      </c>
      <c r="AL289" s="75">
        <v>0</v>
      </c>
      <c r="AM289" s="75">
        <v>0</v>
      </c>
      <c r="AN289" s="75">
        <v>0</v>
      </c>
      <c r="AO289" s="75">
        <v>0</v>
      </c>
      <c r="AP289" s="72">
        <v>0</v>
      </c>
      <c r="AQ289" s="71"/>
      <c r="AR289" s="70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8"/>
      <c r="BG289" s="67"/>
      <c r="BH289" s="65"/>
    </row>
    <row r="290" spans="1:60" ht="15.75" customHeight="1" x14ac:dyDescent="0.2">
      <c r="A290" s="43"/>
      <c r="B290" s="39" t="s">
        <v>97</v>
      </c>
      <c r="C290" s="121">
        <v>701</v>
      </c>
      <c r="D290" s="120">
        <v>412</v>
      </c>
      <c r="E290" s="119" t="s">
        <v>386</v>
      </c>
      <c r="F290" s="117" t="s">
        <v>98</v>
      </c>
      <c r="G290" s="117"/>
      <c r="H290" s="118"/>
      <c r="I290" s="116">
        <v>10101</v>
      </c>
      <c r="J290" s="115">
        <v>15300</v>
      </c>
      <c r="K290" s="115">
        <v>0</v>
      </c>
      <c r="L290" s="115">
        <v>0</v>
      </c>
      <c r="M290" s="115">
        <v>0</v>
      </c>
      <c r="N290" s="115">
        <v>0</v>
      </c>
      <c r="O290" s="115">
        <v>7650</v>
      </c>
      <c r="P290" s="115">
        <v>7650</v>
      </c>
      <c r="Q290" s="115">
        <v>0</v>
      </c>
      <c r="R290" s="115">
        <v>0</v>
      </c>
      <c r="S290" s="115">
        <v>0</v>
      </c>
      <c r="T290" s="115">
        <v>0</v>
      </c>
      <c r="U290" s="115">
        <v>0</v>
      </c>
      <c r="V290" s="114">
        <v>0</v>
      </c>
      <c r="W290" s="80">
        <v>0</v>
      </c>
      <c r="X290" s="75">
        <v>0</v>
      </c>
      <c r="Y290" s="75">
        <v>0</v>
      </c>
      <c r="Z290" s="72">
        <v>0</v>
      </c>
      <c r="AA290" s="75">
        <v>71250</v>
      </c>
      <c r="AB290" s="75">
        <v>23750</v>
      </c>
      <c r="AC290" s="75">
        <v>23750</v>
      </c>
      <c r="AD290" s="75">
        <v>23750</v>
      </c>
      <c r="AE290" s="75">
        <v>71250</v>
      </c>
      <c r="AF290" s="75">
        <v>23750</v>
      </c>
      <c r="AG290" s="75">
        <v>23750</v>
      </c>
      <c r="AH290" s="75">
        <v>23750</v>
      </c>
      <c r="AI290" s="75">
        <v>71250</v>
      </c>
      <c r="AJ290" s="75">
        <v>23750</v>
      </c>
      <c r="AK290" s="75">
        <v>23750</v>
      </c>
      <c r="AL290" s="75">
        <v>23750</v>
      </c>
      <c r="AM290" s="75">
        <v>71250</v>
      </c>
      <c r="AN290" s="75">
        <v>23750</v>
      </c>
      <c r="AO290" s="75">
        <v>23750</v>
      </c>
      <c r="AP290" s="72">
        <v>23750</v>
      </c>
      <c r="AQ290" s="71"/>
      <c r="AR290" s="70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8"/>
      <c r="BG290" s="67"/>
      <c r="BH290" s="65"/>
    </row>
    <row r="291" spans="1:60" ht="15.75" customHeight="1" x14ac:dyDescent="0.2">
      <c r="A291" s="43"/>
      <c r="B291" s="39" t="s">
        <v>97</v>
      </c>
      <c r="C291" s="121">
        <v>701</v>
      </c>
      <c r="D291" s="120">
        <v>412</v>
      </c>
      <c r="E291" s="119" t="s">
        <v>387</v>
      </c>
      <c r="F291" s="117" t="s">
        <v>98</v>
      </c>
      <c r="G291" s="117"/>
      <c r="H291" s="118"/>
      <c r="I291" s="116">
        <v>10101</v>
      </c>
      <c r="J291" s="115">
        <v>5200</v>
      </c>
      <c r="K291" s="115">
        <v>0</v>
      </c>
      <c r="L291" s="115">
        <v>0</v>
      </c>
      <c r="M291" s="115">
        <v>0</v>
      </c>
      <c r="N291" s="115">
        <v>5200</v>
      </c>
      <c r="O291" s="115">
        <v>0</v>
      </c>
      <c r="P291" s="115">
        <v>0</v>
      </c>
      <c r="Q291" s="115">
        <v>0</v>
      </c>
      <c r="R291" s="115">
        <v>0</v>
      </c>
      <c r="S291" s="115">
        <v>0</v>
      </c>
      <c r="T291" s="115">
        <v>0</v>
      </c>
      <c r="U291" s="115">
        <v>0</v>
      </c>
      <c r="V291" s="114">
        <v>0</v>
      </c>
      <c r="W291" s="80">
        <v>0</v>
      </c>
      <c r="X291" s="75">
        <v>0</v>
      </c>
      <c r="Y291" s="75">
        <v>0</v>
      </c>
      <c r="Z291" s="72">
        <v>0</v>
      </c>
      <c r="AA291" s="75">
        <v>1038232.07</v>
      </c>
      <c r="AB291" s="75">
        <v>325551.15000000002</v>
      </c>
      <c r="AC291" s="75">
        <v>356340.46</v>
      </c>
      <c r="AD291" s="75">
        <v>356340.46</v>
      </c>
      <c r="AE291" s="75">
        <v>1068521.95</v>
      </c>
      <c r="AF291" s="75">
        <v>340328.38</v>
      </c>
      <c r="AG291" s="75">
        <v>371853.11</v>
      </c>
      <c r="AH291" s="75">
        <v>356340.46</v>
      </c>
      <c r="AI291" s="75">
        <v>1084662.99</v>
      </c>
      <c r="AJ291" s="75">
        <v>361554.33</v>
      </c>
      <c r="AK291" s="75">
        <v>361554.33</v>
      </c>
      <c r="AL291" s="75">
        <v>361554.33</v>
      </c>
      <c r="AM291" s="75">
        <v>1084662.99</v>
      </c>
      <c r="AN291" s="75">
        <v>361554.33</v>
      </c>
      <c r="AO291" s="75">
        <v>361554.33</v>
      </c>
      <c r="AP291" s="72">
        <v>361554.33</v>
      </c>
      <c r="AQ291" s="71"/>
      <c r="AR291" s="70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8"/>
      <c r="BG291" s="67"/>
      <c r="BH291" s="65"/>
    </row>
    <row r="292" spans="1:60" ht="15.75" customHeight="1" x14ac:dyDescent="0.2">
      <c r="A292" s="43"/>
      <c r="B292" s="39" t="s">
        <v>97</v>
      </c>
      <c r="C292" s="121">
        <v>701</v>
      </c>
      <c r="D292" s="120">
        <v>412</v>
      </c>
      <c r="E292" s="119" t="s">
        <v>388</v>
      </c>
      <c r="F292" s="117" t="s">
        <v>98</v>
      </c>
      <c r="G292" s="117"/>
      <c r="H292" s="118"/>
      <c r="I292" s="116">
        <v>10101</v>
      </c>
      <c r="J292" s="115">
        <v>6500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6500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4">
        <v>0</v>
      </c>
      <c r="W292" s="80">
        <v>0</v>
      </c>
      <c r="X292" s="75">
        <v>1171375.8799999999</v>
      </c>
      <c r="Y292" s="75">
        <v>2101999.31</v>
      </c>
      <c r="Z292" s="72">
        <v>903393.7</v>
      </c>
      <c r="AA292" s="75">
        <v>313546.09000000003</v>
      </c>
      <c r="AB292" s="75">
        <v>98316.45</v>
      </c>
      <c r="AC292" s="75">
        <v>107614.82</v>
      </c>
      <c r="AD292" s="75">
        <v>107614.82</v>
      </c>
      <c r="AE292" s="75">
        <v>322693.63</v>
      </c>
      <c r="AF292" s="75">
        <v>102779.17</v>
      </c>
      <c r="AG292" s="75">
        <v>112299.64</v>
      </c>
      <c r="AH292" s="75">
        <v>107614.82</v>
      </c>
      <c r="AI292" s="75">
        <v>327568.23</v>
      </c>
      <c r="AJ292" s="75">
        <v>109189.41</v>
      </c>
      <c r="AK292" s="75">
        <v>109189.41</v>
      </c>
      <c r="AL292" s="75">
        <v>109189.41</v>
      </c>
      <c r="AM292" s="75">
        <v>327572.05</v>
      </c>
      <c r="AN292" s="75">
        <v>109189.41</v>
      </c>
      <c r="AO292" s="75">
        <v>109189.41</v>
      </c>
      <c r="AP292" s="72">
        <v>109193.23</v>
      </c>
      <c r="AQ292" s="71"/>
      <c r="AR292" s="70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8"/>
      <c r="BG292" s="67"/>
      <c r="BH292" s="65"/>
    </row>
    <row r="293" spans="1:60" ht="15.75" customHeight="1" x14ac:dyDescent="0.2">
      <c r="A293" s="43"/>
      <c r="B293" s="39" t="s">
        <v>97</v>
      </c>
      <c r="C293" s="121">
        <v>701</v>
      </c>
      <c r="D293" s="120">
        <v>412</v>
      </c>
      <c r="E293" s="119" t="s">
        <v>423</v>
      </c>
      <c r="F293" s="117" t="s">
        <v>98</v>
      </c>
      <c r="G293" s="117"/>
      <c r="H293" s="118"/>
      <c r="I293" s="116">
        <v>10101</v>
      </c>
      <c r="J293" s="115">
        <v>1800000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1800000</v>
      </c>
      <c r="R293" s="115">
        <v>0</v>
      </c>
      <c r="S293" s="115">
        <v>0</v>
      </c>
      <c r="T293" s="115">
        <v>0</v>
      </c>
      <c r="U293" s="115">
        <v>0</v>
      </c>
      <c r="V293" s="114">
        <v>0</v>
      </c>
      <c r="W293" s="80">
        <v>0</v>
      </c>
      <c r="X293" s="75">
        <v>0</v>
      </c>
      <c r="Y293" s="75">
        <v>0</v>
      </c>
      <c r="Z293" s="72">
        <v>0</v>
      </c>
      <c r="AA293" s="75">
        <v>22177.7</v>
      </c>
      <c r="AB293" s="75">
        <v>2999.7</v>
      </c>
      <c r="AC293" s="75">
        <v>9589</v>
      </c>
      <c r="AD293" s="75">
        <v>9589</v>
      </c>
      <c r="AE293" s="75">
        <v>63494.1</v>
      </c>
      <c r="AF293" s="75">
        <v>21164.7</v>
      </c>
      <c r="AG293" s="75">
        <v>21164.7</v>
      </c>
      <c r="AH293" s="75">
        <v>21164.7</v>
      </c>
      <c r="AI293" s="75">
        <v>63494.1</v>
      </c>
      <c r="AJ293" s="75">
        <v>21164.7</v>
      </c>
      <c r="AK293" s="75">
        <v>21164.7</v>
      </c>
      <c r="AL293" s="75">
        <v>21164.7</v>
      </c>
      <c r="AM293" s="75">
        <v>63494.1</v>
      </c>
      <c r="AN293" s="75">
        <v>21164.7</v>
      </c>
      <c r="AO293" s="75">
        <v>21164.7</v>
      </c>
      <c r="AP293" s="72">
        <v>21164.7</v>
      </c>
      <c r="AQ293" s="71"/>
      <c r="AR293" s="70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8"/>
      <c r="BG293" s="67"/>
      <c r="BH293" s="65"/>
    </row>
    <row r="294" spans="1:60" ht="15.75" customHeight="1" x14ac:dyDescent="0.2">
      <c r="A294" s="43"/>
      <c r="B294" s="39" t="s">
        <v>97</v>
      </c>
      <c r="C294" s="121">
        <v>701</v>
      </c>
      <c r="D294" s="120">
        <v>501</v>
      </c>
      <c r="E294" s="119" t="s">
        <v>629</v>
      </c>
      <c r="F294" s="117" t="s">
        <v>98</v>
      </c>
      <c r="G294" s="117"/>
      <c r="H294" s="118"/>
      <c r="I294" s="116">
        <v>10101</v>
      </c>
      <c r="J294" s="115">
        <v>91800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91800</v>
      </c>
      <c r="R294" s="115">
        <v>0</v>
      </c>
      <c r="S294" s="115">
        <v>0</v>
      </c>
      <c r="T294" s="115">
        <v>0</v>
      </c>
      <c r="U294" s="115">
        <v>0</v>
      </c>
      <c r="V294" s="114">
        <v>0</v>
      </c>
      <c r="W294" s="80">
        <v>0</v>
      </c>
      <c r="X294" s="75">
        <v>0</v>
      </c>
      <c r="Y294" s="75">
        <v>0</v>
      </c>
      <c r="Z294" s="72">
        <v>0</v>
      </c>
      <c r="AA294" s="75">
        <v>0</v>
      </c>
      <c r="AB294" s="75">
        <v>0</v>
      </c>
      <c r="AC294" s="75">
        <v>0</v>
      </c>
      <c r="AD294" s="75">
        <v>0</v>
      </c>
      <c r="AE294" s="75">
        <v>36439.980000000003</v>
      </c>
      <c r="AF294" s="75">
        <v>12146.66</v>
      </c>
      <c r="AG294" s="75">
        <v>12146.66</v>
      </c>
      <c r="AH294" s="75">
        <v>12146.66</v>
      </c>
      <c r="AI294" s="75">
        <v>36439.980000000003</v>
      </c>
      <c r="AJ294" s="75">
        <v>12146.66</v>
      </c>
      <c r="AK294" s="75">
        <v>12146.66</v>
      </c>
      <c r="AL294" s="75">
        <v>12146.66</v>
      </c>
      <c r="AM294" s="75">
        <v>36440.04</v>
      </c>
      <c r="AN294" s="75">
        <v>12146.66</v>
      </c>
      <c r="AO294" s="75">
        <v>12146.66</v>
      </c>
      <c r="AP294" s="72">
        <v>12146.72</v>
      </c>
      <c r="AQ294" s="71"/>
      <c r="AR294" s="70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8"/>
      <c r="BG294" s="67"/>
      <c r="BH294" s="65"/>
    </row>
    <row r="295" spans="1:60" ht="15.75" customHeight="1" x14ac:dyDescent="0.2">
      <c r="A295" s="43"/>
      <c r="B295" s="39" t="s">
        <v>97</v>
      </c>
      <c r="C295" s="121">
        <v>701</v>
      </c>
      <c r="D295" s="120">
        <v>502</v>
      </c>
      <c r="E295" s="119" t="s">
        <v>389</v>
      </c>
      <c r="F295" s="117" t="s">
        <v>98</v>
      </c>
      <c r="G295" s="117"/>
      <c r="H295" s="118"/>
      <c r="I295" s="116">
        <v>10101</v>
      </c>
      <c r="J295" s="115">
        <v>434690</v>
      </c>
      <c r="K295" s="115">
        <v>0</v>
      </c>
      <c r="L295" s="115">
        <v>0</v>
      </c>
      <c r="M295" s="115">
        <v>0</v>
      </c>
      <c r="N295" s="115">
        <v>0</v>
      </c>
      <c r="O295" s="115">
        <v>11333.2</v>
      </c>
      <c r="P295" s="115">
        <v>198166.6</v>
      </c>
      <c r="Q295" s="115">
        <v>8166.6</v>
      </c>
      <c r="R295" s="115">
        <v>8166.6</v>
      </c>
      <c r="S295" s="115">
        <v>208857</v>
      </c>
      <c r="T295" s="115">
        <v>0</v>
      </c>
      <c r="U295" s="115">
        <v>0</v>
      </c>
      <c r="V295" s="114">
        <v>0</v>
      </c>
      <c r="W295" s="80">
        <v>6000</v>
      </c>
      <c r="X295" s="75">
        <v>30000</v>
      </c>
      <c r="Y295" s="75">
        <v>0</v>
      </c>
      <c r="Z295" s="72">
        <v>0</v>
      </c>
      <c r="AA295" s="75">
        <v>18060</v>
      </c>
      <c r="AB295" s="75">
        <v>0</v>
      </c>
      <c r="AC295" s="75">
        <v>6880</v>
      </c>
      <c r="AD295" s="75">
        <v>11180</v>
      </c>
      <c r="AE295" s="75">
        <v>56945.3</v>
      </c>
      <c r="AF295" s="75">
        <v>19262.5</v>
      </c>
      <c r="AG295" s="75">
        <v>18841.400000000001</v>
      </c>
      <c r="AH295" s="75">
        <v>18841.400000000001</v>
      </c>
      <c r="AI295" s="75">
        <v>56945.3</v>
      </c>
      <c r="AJ295" s="75">
        <v>19262.5</v>
      </c>
      <c r="AK295" s="75">
        <v>18841.400000000001</v>
      </c>
      <c r="AL295" s="75">
        <v>18841.400000000001</v>
      </c>
      <c r="AM295" s="75">
        <v>60549.4</v>
      </c>
      <c r="AN295" s="75">
        <v>19262.5</v>
      </c>
      <c r="AO295" s="75">
        <v>22024.400000000001</v>
      </c>
      <c r="AP295" s="72">
        <v>19262.5</v>
      </c>
      <c r="AQ295" s="71"/>
      <c r="AR295" s="70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8"/>
      <c r="BG295" s="67"/>
      <c r="BH295" s="65"/>
    </row>
    <row r="296" spans="1:60" ht="15.75" customHeight="1" x14ac:dyDescent="0.2">
      <c r="A296" s="43"/>
      <c r="B296" s="39" t="s">
        <v>97</v>
      </c>
      <c r="C296" s="121">
        <v>701</v>
      </c>
      <c r="D296" s="120">
        <v>502</v>
      </c>
      <c r="E296" s="119" t="s">
        <v>424</v>
      </c>
      <c r="F296" s="117" t="s">
        <v>98</v>
      </c>
      <c r="G296" s="117"/>
      <c r="H296" s="118"/>
      <c r="I296" s="116">
        <v>10101</v>
      </c>
      <c r="J296" s="115">
        <v>28310</v>
      </c>
      <c r="K296" s="115">
        <v>0</v>
      </c>
      <c r="L296" s="115">
        <v>0</v>
      </c>
      <c r="M296" s="115">
        <v>0</v>
      </c>
      <c r="N296" s="115">
        <v>0</v>
      </c>
      <c r="O296" s="115">
        <v>0</v>
      </c>
      <c r="P296" s="115">
        <v>21000</v>
      </c>
      <c r="Q296" s="115">
        <v>7310</v>
      </c>
      <c r="R296" s="115">
        <v>0</v>
      </c>
      <c r="S296" s="115">
        <v>0</v>
      </c>
      <c r="T296" s="115">
        <v>0</v>
      </c>
      <c r="U296" s="115">
        <v>0</v>
      </c>
      <c r="V296" s="114">
        <v>0</v>
      </c>
      <c r="W296" s="80">
        <v>0</v>
      </c>
      <c r="X296" s="75">
        <v>0</v>
      </c>
      <c r="Y296" s="75">
        <v>0</v>
      </c>
      <c r="Z296" s="72">
        <v>0</v>
      </c>
      <c r="AA296" s="75">
        <v>79992.5</v>
      </c>
      <c r="AB296" s="75">
        <v>0</v>
      </c>
      <c r="AC296" s="75">
        <v>72470.880000000005</v>
      </c>
      <c r="AD296" s="75">
        <v>7521.62</v>
      </c>
      <c r="AE296" s="75">
        <v>61071.62</v>
      </c>
      <c r="AF296" s="75">
        <v>53550</v>
      </c>
      <c r="AG296" s="75">
        <v>0</v>
      </c>
      <c r="AH296" s="75">
        <v>7521.62</v>
      </c>
      <c r="AI296" s="75">
        <v>15043.24</v>
      </c>
      <c r="AJ296" s="75">
        <v>7521.62</v>
      </c>
      <c r="AK296" s="75">
        <v>0</v>
      </c>
      <c r="AL296" s="75">
        <v>7521.62</v>
      </c>
      <c r="AM296" s="75">
        <v>156922.64000000001</v>
      </c>
      <c r="AN296" s="75">
        <v>7521.62</v>
      </c>
      <c r="AO296" s="75">
        <v>149401.01999999999</v>
      </c>
      <c r="AP296" s="72">
        <v>0</v>
      </c>
      <c r="AQ296" s="71"/>
      <c r="AR296" s="70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8"/>
      <c r="BG296" s="67"/>
      <c r="BH296" s="65"/>
    </row>
    <row r="297" spans="1:60" ht="15.75" customHeight="1" x14ac:dyDescent="0.2">
      <c r="A297" s="43"/>
      <c r="B297" s="39" t="s">
        <v>97</v>
      </c>
      <c r="C297" s="121">
        <v>701</v>
      </c>
      <c r="D297" s="120">
        <v>707</v>
      </c>
      <c r="E297" s="119" t="s">
        <v>390</v>
      </c>
      <c r="F297" s="117" t="s">
        <v>98</v>
      </c>
      <c r="G297" s="117"/>
      <c r="H297" s="118"/>
      <c r="I297" s="116">
        <v>10101</v>
      </c>
      <c r="J297" s="115">
        <v>129600</v>
      </c>
      <c r="K297" s="115">
        <v>0</v>
      </c>
      <c r="L297" s="115">
        <v>0</v>
      </c>
      <c r="M297" s="115">
        <v>24375</v>
      </c>
      <c r="N297" s="115">
        <v>0</v>
      </c>
      <c r="O297" s="115">
        <v>19968</v>
      </c>
      <c r="P297" s="115">
        <v>33225</v>
      </c>
      <c r="Q297" s="115">
        <v>0</v>
      </c>
      <c r="R297" s="115">
        <v>10000</v>
      </c>
      <c r="S297" s="115">
        <v>16032</v>
      </c>
      <c r="T297" s="115">
        <v>26000</v>
      </c>
      <c r="U297" s="115">
        <v>0</v>
      </c>
      <c r="V297" s="114">
        <v>0</v>
      </c>
      <c r="W297" s="80">
        <v>0</v>
      </c>
      <c r="X297" s="75">
        <v>0</v>
      </c>
      <c r="Y297" s="75">
        <v>6500</v>
      </c>
      <c r="Z297" s="72">
        <v>0</v>
      </c>
      <c r="AA297" s="75">
        <v>26850</v>
      </c>
      <c r="AB297" s="75">
        <v>0</v>
      </c>
      <c r="AC297" s="75">
        <v>23700</v>
      </c>
      <c r="AD297" s="75">
        <v>3150</v>
      </c>
      <c r="AE297" s="75">
        <v>0</v>
      </c>
      <c r="AF297" s="75">
        <v>0</v>
      </c>
      <c r="AG297" s="75">
        <v>0</v>
      </c>
      <c r="AH297" s="75">
        <v>0</v>
      </c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>
        <v>0</v>
      </c>
      <c r="AP297" s="72">
        <v>0</v>
      </c>
      <c r="AQ297" s="71"/>
      <c r="AR297" s="70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8"/>
      <c r="BG297" s="67"/>
      <c r="BH297" s="65"/>
    </row>
    <row r="298" spans="1:60" ht="21" customHeight="1" x14ac:dyDescent="0.2">
      <c r="A298" s="43"/>
      <c r="B298" s="39" t="s">
        <v>128</v>
      </c>
      <c r="C298" s="121">
        <v>701</v>
      </c>
      <c r="D298" s="120">
        <v>707</v>
      </c>
      <c r="E298" s="119" t="s">
        <v>127</v>
      </c>
      <c r="F298" s="117" t="s">
        <v>129</v>
      </c>
      <c r="G298" s="117"/>
      <c r="H298" s="118"/>
      <c r="I298" s="116">
        <v>10101</v>
      </c>
      <c r="J298" s="115">
        <v>72000</v>
      </c>
      <c r="K298" s="115">
        <v>8000</v>
      </c>
      <c r="L298" s="115">
        <v>8000</v>
      </c>
      <c r="M298" s="115">
        <v>8000</v>
      </c>
      <c r="N298" s="115">
        <v>8000</v>
      </c>
      <c r="O298" s="115">
        <v>8000</v>
      </c>
      <c r="P298" s="115">
        <v>0</v>
      </c>
      <c r="Q298" s="115">
        <v>0</v>
      </c>
      <c r="R298" s="115">
        <v>0</v>
      </c>
      <c r="S298" s="115">
        <v>8000</v>
      </c>
      <c r="T298" s="115">
        <v>8000</v>
      </c>
      <c r="U298" s="115">
        <v>8000</v>
      </c>
      <c r="V298" s="114">
        <v>8000</v>
      </c>
      <c r="W298" s="80">
        <v>0</v>
      </c>
      <c r="X298" s="75">
        <v>0</v>
      </c>
      <c r="Y298" s="75">
        <v>0</v>
      </c>
      <c r="Z298" s="72">
        <v>0</v>
      </c>
      <c r="AA298" s="75">
        <v>100000</v>
      </c>
      <c r="AB298" s="75">
        <v>50000</v>
      </c>
      <c r="AC298" s="75">
        <v>50000</v>
      </c>
      <c r="AD298" s="75">
        <v>0</v>
      </c>
      <c r="AE298" s="75">
        <v>52013.33</v>
      </c>
      <c r="AF298" s="75">
        <v>52013.33</v>
      </c>
      <c r="AG298" s="75">
        <v>0</v>
      </c>
      <c r="AH298" s="75">
        <v>0</v>
      </c>
      <c r="AI298" s="75">
        <v>52013.33</v>
      </c>
      <c r="AJ298" s="75">
        <v>52013.33</v>
      </c>
      <c r="AK298" s="75">
        <v>0</v>
      </c>
      <c r="AL298" s="75">
        <v>0</v>
      </c>
      <c r="AM298" s="75">
        <v>52013.34</v>
      </c>
      <c r="AN298" s="75">
        <v>52013.34</v>
      </c>
      <c r="AO298" s="75">
        <v>0</v>
      </c>
      <c r="AP298" s="72">
        <v>0</v>
      </c>
      <c r="AQ298" s="71"/>
      <c r="AR298" s="70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8"/>
      <c r="BG298" s="67"/>
      <c r="BH298" s="65"/>
    </row>
    <row r="299" spans="1:60" ht="16.5" customHeight="1" x14ac:dyDescent="0.2">
      <c r="A299" s="43"/>
      <c r="B299" s="39" t="s">
        <v>125</v>
      </c>
      <c r="C299" s="121">
        <v>701</v>
      </c>
      <c r="D299" s="120">
        <v>707</v>
      </c>
      <c r="E299" s="119" t="s">
        <v>127</v>
      </c>
      <c r="F299" s="117" t="s">
        <v>126</v>
      </c>
      <c r="G299" s="117"/>
      <c r="H299" s="118"/>
      <c r="I299" s="116">
        <v>10101</v>
      </c>
      <c r="J299" s="115">
        <v>10000</v>
      </c>
      <c r="K299" s="115">
        <v>0</v>
      </c>
      <c r="L299" s="115">
        <v>0</v>
      </c>
      <c r="M299" s="115">
        <v>0</v>
      </c>
      <c r="N299" s="115">
        <v>0</v>
      </c>
      <c r="O299" s="115">
        <v>0</v>
      </c>
      <c r="P299" s="115">
        <v>0</v>
      </c>
      <c r="Q299" s="115">
        <v>0</v>
      </c>
      <c r="R299" s="115">
        <v>0</v>
      </c>
      <c r="S299" s="115">
        <v>0</v>
      </c>
      <c r="T299" s="115">
        <v>0</v>
      </c>
      <c r="U299" s="115">
        <v>10000</v>
      </c>
      <c r="V299" s="114">
        <v>0</v>
      </c>
      <c r="W299" s="80">
        <v>0</v>
      </c>
      <c r="X299" s="75">
        <v>0</v>
      </c>
      <c r="Y299" s="75">
        <v>0</v>
      </c>
      <c r="Z299" s="72">
        <v>0</v>
      </c>
      <c r="AA299" s="75">
        <v>36527.5</v>
      </c>
      <c r="AB299" s="75">
        <v>0</v>
      </c>
      <c r="AC299" s="75">
        <v>36527.5</v>
      </c>
      <c r="AD299" s="75">
        <v>0</v>
      </c>
      <c r="AE299" s="75">
        <v>36527.5</v>
      </c>
      <c r="AF299" s="75">
        <v>0</v>
      </c>
      <c r="AG299" s="75">
        <v>36527.5</v>
      </c>
      <c r="AH299" s="75">
        <v>0</v>
      </c>
      <c r="AI299" s="75">
        <v>36527.5</v>
      </c>
      <c r="AJ299" s="75">
        <v>0</v>
      </c>
      <c r="AK299" s="75">
        <v>36527.5</v>
      </c>
      <c r="AL299" s="75">
        <v>0</v>
      </c>
      <c r="AM299" s="75">
        <v>36527.5</v>
      </c>
      <c r="AN299" s="75">
        <v>0</v>
      </c>
      <c r="AO299" s="75">
        <v>36527.5</v>
      </c>
      <c r="AP299" s="72">
        <v>0</v>
      </c>
      <c r="AQ299" s="71"/>
      <c r="AR299" s="70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8"/>
      <c r="BG299" s="67"/>
      <c r="BH299" s="65"/>
    </row>
    <row r="300" spans="1:60" ht="43.5" customHeight="1" x14ac:dyDescent="0.2">
      <c r="A300" s="43"/>
      <c r="B300" s="39" t="s">
        <v>116</v>
      </c>
      <c r="C300" s="121">
        <v>701</v>
      </c>
      <c r="D300" s="120">
        <v>707</v>
      </c>
      <c r="E300" s="119" t="s">
        <v>391</v>
      </c>
      <c r="F300" s="117" t="s">
        <v>117</v>
      </c>
      <c r="G300" s="117"/>
      <c r="H300" s="118"/>
      <c r="I300" s="116">
        <v>10101</v>
      </c>
      <c r="J300" s="115">
        <v>1636544</v>
      </c>
      <c r="K300" s="115">
        <v>104892.5</v>
      </c>
      <c r="L300" s="115">
        <v>104892.5</v>
      </c>
      <c r="M300" s="115">
        <v>104892.5</v>
      </c>
      <c r="N300" s="115">
        <v>293748.5</v>
      </c>
      <c r="O300" s="115">
        <v>0</v>
      </c>
      <c r="P300" s="115">
        <v>146874</v>
      </c>
      <c r="Q300" s="115">
        <v>146874</v>
      </c>
      <c r="R300" s="115">
        <v>146874</v>
      </c>
      <c r="S300" s="115">
        <v>146874</v>
      </c>
      <c r="T300" s="115">
        <v>146874</v>
      </c>
      <c r="U300" s="115">
        <v>146874</v>
      </c>
      <c r="V300" s="114">
        <v>146874</v>
      </c>
      <c r="W300" s="80">
        <v>345817.43</v>
      </c>
      <c r="X300" s="75">
        <v>0</v>
      </c>
      <c r="Y300" s="75">
        <v>0</v>
      </c>
      <c r="Z300" s="72">
        <v>0</v>
      </c>
      <c r="AA300" s="75">
        <v>132000</v>
      </c>
      <c r="AB300" s="75">
        <v>44000</v>
      </c>
      <c r="AC300" s="75">
        <v>44000</v>
      </c>
      <c r="AD300" s="75">
        <v>44000</v>
      </c>
      <c r="AE300" s="75">
        <v>132000</v>
      </c>
      <c r="AF300" s="75">
        <v>44000</v>
      </c>
      <c r="AG300" s="75">
        <v>44000</v>
      </c>
      <c r="AH300" s="75">
        <v>44000</v>
      </c>
      <c r="AI300" s="75">
        <v>132000</v>
      </c>
      <c r="AJ300" s="75">
        <v>44000</v>
      </c>
      <c r="AK300" s="75">
        <v>44000</v>
      </c>
      <c r="AL300" s="75">
        <v>44000</v>
      </c>
      <c r="AM300" s="75">
        <v>131900</v>
      </c>
      <c r="AN300" s="75">
        <v>44000</v>
      </c>
      <c r="AO300" s="75">
        <v>44000</v>
      </c>
      <c r="AP300" s="72">
        <v>43900</v>
      </c>
      <c r="AQ300" s="71"/>
      <c r="AR300" s="70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8"/>
      <c r="BG300" s="67"/>
      <c r="BH300" s="65"/>
    </row>
    <row r="301" spans="1:60" ht="15.75" customHeight="1" x14ac:dyDescent="0.2">
      <c r="A301" s="43"/>
      <c r="B301" s="39" t="s">
        <v>97</v>
      </c>
      <c r="C301" s="121">
        <v>701</v>
      </c>
      <c r="D301" s="120">
        <v>707</v>
      </c>
      <c r="E301" s="119" t="s">
        <v>622</v>
      </c>
      <c r="F301" s="117" t="s">
        <v>98</v>
      </c>
      <c r="G301" s="117"/>
      <c r="H301" s="118"/>
      <c r="I301" s="116">
        <v>10101</v>
      </c>
      <c r="J301" s="115">
        <v>34000</v>
      </c>
      <c r="K301" s="115">
        <v>0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  <c r="Q301" s="115">
        <v>10000</v>
      </c>
      <c r="R301" s="115">
        <v>9000</v>
      </c>
      <c r="S301" s="115">
        <v>0</v>
      </c>
      <c r="T301" s="115">
        <v>15000</v>
      </c>
      <c r="U301" s="115">
        <v>0</v>
      </c>
      <c r="V301" s="114">
        <v>0</v>
      </c>
      <c r="W301" s="80">
        <v>0</v>
      </c>
      <c r="X301" s="75">
        <v>26000</v>
      </c>
      <c r="Y301" s="75">
        <v>0</v>
      </c>
      <c r="Z301" s="72">
        <v>0</v>
      </c>
      <c r="AA301" s="75">
        <v>1758000</v>
      </c>
      <c r="AB301" s="75">
        <v>586000</v>
      </c>
      <c r="AC301" s="75">
        <v>586000</v>
      </c>
      <c r="AD301" s="75">
        <v>586000</v>
      </c>
      <c r="AE301" s="75">
        <v>1758000</v>
      </c>
      <c r="AF301" s="75">
        <v>586000</v>
      </c>
      <c r="AG301" s="75">
        <v>586000</v>
      </c>
      <c r="AH301" s="75">
        <v>586000</v>
      </c>
      <c r="AI301" s="75">
        <v>1758000</v>
      </c>
      <c r="AJ301" s="75">
        <v>586000</v>
      </c>
      <c r="AK301" s="75">
        <v>586000</v>
      </c>
      <c r="AL301" s="75">
        <v>586000</v>
      </c>
      <c r="AM301" s="75">
        <v>1782490</v>
      </c>
      <c r="AN301" s="75">
        <v>586000</v>
      </c>
      <c r="AO301" s="75">
        <v>586000</v>
      </c>
      <c r="AP301" s="72">
        <v>610490</v>
      </c>
      <c r="AQ301" s="71"/>
      <c r="AR301" s="70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8"/>
      <c r="BG301" s="67"/>
      <c r="BH301" s="65"/>
    </row>
    <row r="302" spans="1:60" ht="21.75" customHeight="1" x14ac:dyDescent="0.2">
      <c r="A302" s="43"/>
      <c r="B302" s="39" t="s">
        <v>130</v>
      </c>
      <c r="C302" s="121">
        <v>701</v>
      </c>
      <c r="D302" s="120">
        <v>707</v>
      </c>
      <c r="E302" s="119" t="s">
        <v>622</v>
      </c>
      <c r="F302" s="117" t="s">
        <v>131</v>
      </c>
      <c r="G302" s="117"/>
      <c r="H302" s="118"/>
      <c r="I302" s="116">
        <v>10101</v>
      </c>
      <c r="J302" s="115">
        <v>70000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5">
        <v>70000</v>
      </c>
      <c r="Q302" s="115">
        <v>0</v>
      </c>
      <c r="R302" s="115">
        <v>0</v>
      </c>
      <c r="S302" s="115">
        <v>0</v>
      </c>
      <c r="T302" s="115">
        <v>0</v>
      </c>
      <c r="U302" s="115">
        <v>0</v>
      </c>
      <c r="V302" s="114">
        <v>0</v>
      </c>
      <c r="W302" s="80">
        <v>104436.85</v>
      </c>
      <c r="X302" s="75">
        <v>0</v>
      </c>
      <c r="Y302" s="75">
        <v>0</v>
      </c>
      <c r="Z302" s="72">
        <v>0</v>
      </c>
      <c r="AA302" s="75">
        <v>12000</v>
      </c>
      <c r="AB302" s="75">
        <v>2000</v>
      </c>
      <c r="AC302" s="75">
        <v>0</v>
      </c>
      <c r="AD302" s="75">
        <v>10000</v>
      </c>
      <c r="AE302" s="75">
        <v>31000</v>
      </c>
      <c r="AF302" s="75">
        <v>17000</v>
      </c>
      <c r="AG302" s="75">
        <v>10000</v>
      </c>
      <c r="AH302" s="75">
        <v>4000</v>
      </c>
      <c r="AI302" s="75">
        <v>30000</v>
      </c>
      <c r="AJ302" s="75">
        <v>3000</v>
      </c>
      <c r="AK302" s="75">
        <v>0</v>
      </c>
      <c r="AL302" s="75">
        <v>27000</v>
      </c>
      <c r="AM302" s="75">
        <v>17000</v>
      </c>
      <c r="AN302" s="75">
        <v>2000</v>
      </c>
      <c r="AO302" s="75">
        <v>15000</v>
      </c>
      <c r="AP302" s="72">
        <v>0</v>
      </c>
      <c r="AQ302" s="71"/>
      <c r="AR302" s="70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8"/>
      <c r="BG302" s="67"/>
      <c r="BH302" s="65"/>
    </row>
    <row r="303" spans="1:60" ht="16.5" customHeight="1" x14ac:dyDescent="0.2">
      <c r="A303" s="43"/>
      <c r="B303" s="39" t="s">
        <v>125</v>
      </c>
      <c r="C303" s="121">
        <v>701</v>
      </c>
      <c r="D303" s="120">
        <v>707</v>
      </c>
      <c r="E303" s="119" t="s">
        <v>623</v>
      </c>
      <c r="F303" s="117" t="s">
        <v>126</v>
      </c>
      <c r="G303" s="117"/>
      <c r="H303" s="118"/>
      <c r="I303" s="116">
        <v>10101</v>
      </c>
      <c r="J303" s="115">
        <v>15000</v>
      </c>
      <c r="K303" s="115">
        <v>0</v>
      </c>
      <c r="L303" s="115">
        <v>0</v>
      </c>
      <c r="M303" s="115">
        <v>0</v>
      </c>
      <c r="N303" s="115">
        <v>0</v>
      </c>
      <c r="O303" s="115">
        <v>0</v>
      </c>
      <c r="P303" s="115">
        <v>0</v>
      </c>
      <c r="Q303" s="115">
        <v>0</v>
      </c>
      <c r="R303" s="115">
        <v>0</v>
      </c>
      <c r="S303" s="115">
        <v>0</v>
      </c>
      <c r="T303" s="115">
        <v>0</v>
      </c>
      <c r="U303" s="115">
        <v>9000</v>
      </c>
      <c r="V303" s="114">
        <v>6000</v>
      </c>
      <c r="W303" s="80">
        <v>7825</v>
      </c>
      <c r="X303" s="75">
        <v>0</v>
      </c>
      <c r="Y303" s="75">
        <v>0</v>
      </c>
      <c r="Z303" s="72">
        <v>0</v>
      </c>
      <c r="AA303" s="75">
        <v>231730</v>
      </c>
      <c r="AB303" s="75">
        <v>77244</v>
      </c>
      <c r="AC303" s="75">
        <v>77243</v>
      </c>
      <c r="AD303" s="75">
        <v>77243</v>
      </c>
      <c r="AE303" s="75">
        <v>231730</v>
      </c>
      <c r="AF303" s="75">
        <v>77243</v>
      </c>
      <c r="AG303" s="75">
        <v>77243</v>
      </c>
      <c r="AH303" s="75">
        <v>77244</v>
      </c>
      <c r="AI303" s="75">
        <v>231730</v>
      </c>
      <c r="AJ303" s="75">
        <v>77244</v>
      </c>
      <c r="AK303" s="75">
        <v>77243</v>
      </c>
      <c r="AL303" s="75">
        <v>77243</v>
      </c>
      <c r="AM303" s="75">
        <v>231730</v>
      </c>
      <c r="AN303" s="75">
        <v>77243</v>
      </c>
      <c r="AO303" s="75">
        <v>77243</v>
      </c>
      <c r="AP303" s="72">
        <v>77244</v>
      </c>
      <c r="AQ303" s="71"/>
      <c r="AR303" s="70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8"/>
      <c r="BG303" s="67"/>
      <c r="BH303" s="65"/>
    </row>
    <row r="304" spans="1:60" ht="15.75" customHeight="1" x14ac:dyDescent="0.2">
      <c r="A304" s="43"/>
      <c r="B304" s="39" t="s">
        <v>97</v>
      </c>
      <c r="C304" s="121">
        <v>701</v>
      </c>
      <c r="D304" s="120">
        <v>707</v>
      </c>
      <c r="E304" s="119" t="s">
        <v>624</v>
      </c>
      <c r="F304" s="117" t="s">
        <v>98</v>
      </c>
      <c r="G304" s="117"/>
      <c r="H304" s="118" t="s">
        <v>66</v>
      </c>
      <c r="I304" s="116">
        <v>10306</v>
      </c>
      <c r="J304" s="115">
        <v>19962.439999999999</v>
      </c>
      <c r="K304" s="115">
        <v>0</v>
      </c>
      <c r="L304" s="115">
        <v>0</v>
      </c>
      <c r="M304" s="115">
        <v>0</v>
      </c>
      <c r="N304" s="115">
        <v>0</v>
      </c>
      <c r="O304" s="115">
        <v>0</v>
      </c>
      <c r="P304" s="115">
        <v>0</v>
      </c>
      <c r="Q304" s="115">
        <v>0</v>
      </c>
      <c r="R304" s="115">
        <v>0</v>
      </c>
      <c r="S304" s="115">
        <v>0</v>
      </c>
      <c r="T304" s="115">
        <v>19962.439999999999</v>
      </c>
      <c r="U304" s="115">
        <v>0</v>
      </c>
      <c r="V304" s="114">
        <v>0</v>
      </c>
      <c r="W304" s="80">
        <v>0</v>
      </c>
      <c r="X304" s="75">
        <v>0</v>
      </c>
      <c r="Y304" s="75">
        <v>6500</v>
      </c>
      <c r="Z304" s="72">
        <v>0</v>
      </c>
      <c r="AA304" s="75">
        <v>69982.5</v>
      </c>
      <c r="AB304" s="75">
        <v>23327.5</v>
      </c>
      <c r="AC304" s="75">
        <v>23327.5</v>
      </c>
      <c r="AD304" s="75">
        <v>23327.5</v>
      </c>
      <c r="AE304" s="75">
        <v>69982.5</v>
      </c>
      <c r="AF304" s="75">
        <v>23327.5</v>
      </c>
      <c r="AG304" s="75">
        <v>23327.5</v>
      </c>
      <c r="AH304" s="75">
        <v>23327.5</v>
      </c>
      <c r="AI304" s="75">
        <v>69982.5</v>
      </c>
      <c r="AJ304" s="75">
        <v>23327.5</v>
      </c>
      <c r="AK304" s="75">
        <v>23327.5</v>
      </c>
      <c r="AL304" s="75">
        <v>23327.5</v>
      </c>
      <c r="AM304" s="75">
        <v>69982.5</v>
      </c>
      <c r="AN304" s="75">
        <v>23327.5</v>
      </c>
      <c r="AO304" s="75">
        <v>23327.5</v>
      </c>
      <c r="AP304" s="72">
        <v>23327.5</v>
      </c>
      <c r="AQ304" s="71"/>
      <c r="AR304" s="70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8"/>
      <c r="BG304" s="67"/>
      <c r="BH304" s="65"/>
    </row>
    <row r="305" spans="1:60" ht="24.75" customHeight="1" x14ac:dyDescent="0.2">
      <c r="A305" s="43"/>
      <c r="B305" s="39" t="s">
        <v>587</v>
      </c>
      <c r="C305" s="121">
        <v>701</v>
      </c>
      <c r="D305" s="120">
        <v>707</v>
      </c>
      <c r="E305" s="119" t="s">
        <v>625</v>
      </c>
      <c r="F305" s="117" t="s">
        <v>132</v>
      </c>
      <c r="G305" s="117"/>
      <c r="H305" s="118"/>
      <c r="I305" s="116">
        <v>10101</v>
      </c>
      <c r="J305" s="115">
        <v>7000</v>
      </c>
      <c r="K305" s="115">
        <v>0</v>
      </c>
      <c r="L305" s="115">
        <v>0</v>
      </c>
      <c r="M305" s="115">
        <v>0</v>
      </c>
      <c r="N305" s="115">
        <v>0</v>
      </c>
      <c r="O305" s="115">
        <v>0</v>
      </c>
      <c r="P305" s="115">
        <v>0</v>
      </c>
      <c r="Q305" s="115">
        <v>0</v>
      </c>
      <c r="R305" s="115">
        <v>0</v>
      </c>
      <c r="S305" s="115">
        <v>0</v>
      </c>
      <c r="T305" s="115">
        <v>0</v>
      </c>
      <c r="U305" s="115">
        <v>7000</v>
      </c>
      <c r="V305" s="114">
        <v>0</v>
      </c>
      <c r="W305" s="80">
        <v>678937.27</v>
      </c>
      <c r="X305" s="75">
        <v>0</v>
      </c>
      <c r="Y305" s="75">
        <v>0</v>
      </c>
      <c r="Z305" s="72">
        <v>0</v>
      </c>
      <c r="AA305" s="75">
        <v>16000</v>
      </c>
      <c r="AB305" s="75">
        <v>5334</v>
      </c>
      <c r="AC305" s="75">
        <v>5333</v>
      </c>
      <c r="AD305" s="75">
        <v>5333</v>
      </c>
      <c r="AE305" s="75">
        <v>16000</v>
      </c>
      <c r="AF305" s="75">
        <v>5333</v>
      </c>
      <c r="AG305" s="75">
        <v>5334</v>
      </c>
      <c r="AH305" s="75">
        <v>5333</v>
      </c>
      <c r="AI305" s="75">
        <v>16000</v>
      </c>
      <c r="AJ305" s="75">
        <v>5333</v>
      </c>
      <c r="AK305" s="75">
        <v>5333</v>
      </c>
      <c r="AL305" s="75">
        <v>5334</v>
      </c>
      <c r="AM305" s="75">
        <v>16000</v>
      </c>
      <c r="AN305" s="75">
        <v>5333</v>
      </c>
      <c r="AO305" s="75">
        <v>5333</v>
      </c>
      <c r="AP305" s="72">
        <v>5334</v>
      </c>
      <c r="AQ305" s="71"/>
      <c r="AR305" s="70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8"/>
      <c r="BG305" s="67"/>
      <c r="BH305" s="65"/>
    </row>
    <row r="306" spans="1:60" ht="15.75" customHeight="1" x14ac:dyDescent="0.2">
      <c r="A306" s="43"/>
      <c r="B306" s="39" t="s">
        <v>97</v>
      </c>
      <c r="C306" s="121">
        <v>701</v>
      </c>
      <c r="D306" s="120">
        <v>707</v>
      </c>
      <c r="E306" s="119" t="s">
        <v>625</v>
      </c>
      <c r="F306" s="117" t="s">
        <v>98</v>
      </c>
      <c r="G306" s="117"/>
      <c r="H306" s="118"/>
      <c r="I306" s="116">
        <v>10101</v>
      </c>
      <c r="J306" s="115">
        <v>18000</v>
      </c>
      <c r="K306" s="115">
        <v>0</v>
      </c>
      <c r="L306" s="115">
        <v>0</v>
      </c>
      <c r="M306" s="115">
        <v>0</v>
      </c>
      <c r="N306" s="115">
        <v>0</v>
      </c>
      <c r="O306" s="115">
        <v>0</v>
      </c>
      <c r="P306" s="115">
        <v>0</v>
      </c>
      <c r="Q306" s="115">
        <v>0</v>
      </c>
      <c r="R306" s="115">
        <v>0</v>
      </c>
      <c r="S306" s="115">
        <v>0</v>
      </c>
      <c r="T306" s="115">
        <v>0</v>
      </c>
      <c r="U306" s="115">
        <v>18000</v>
      </c>
      <c r="V306" s="114">
        <v>0</v>
      </c>
      <c r="W306" s="80">
        <v>23646</v>
      </c>
      <c r="X306" s="75">
        <v>0</v>
      </c>
      <c r="Y306" s="75">
        <v>0</v>
      </c>
      <c r="Z306" s="72">
        <v>0</v>
      </c>
      <c r="AA306" s="75">
        <v>7513</v>
      </c>
      <c r="AB306" s="75">
        <v>2505</v>
      </c>
      <c r="AC306" s="75">
        <v>2504</v>
      </c>
      <c r="AD306" s="75">
        <v>2504</v>
      </c>
      <c r="AE306" s="75">
        <v>7512</v>
      </c>
      <c r="AF306" s="75">
        <v>2504</v>
      </c>
      <c r="AG306" s="75">
        <v>2504</v>
      </c>
      <c r="AH306" s="75">
        <v>2504</v>
      </c>
      <c r="AI306" s="75">
        <v>7512</v>
      </c>
      <c r="AJ306" s="75">
        <v>2504</v>
      </c>
      <c r="AK306" s="75">
        <v>2504</v>
      </c>
      <c r="AL306" s="75">
        <v>2504</v>
      </c>
      <c r="AM306" s="75">
        <v>7513</v>
      </c>
      <c r="AN306" s="75">
        <v>2504</v>
      </c>
      <c r="AO306" s="75">
        <v>2504</v>
      </c>
      <c r="AP306" s="72">
        <v>2505</v>
      </c>
      <c r="AQ306" s="71"/>
      <c r="AR306" s="70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8"/>
      <c r="BG306" s="67"/>
      <c r="BH306" s="65"/>
    </row>
    <row r="307" spans="1:60" ht="18" customHeight="1" x14ac:dyDescent="0.2">
      <c r="A307" s="43"/>
      <c r="B307" s="39" t="s">
        <v>588</v>
      </c>
      <c r="C307" s="121">
        <v>701</v>
      </c>
      <c r="D307" s="120">
        <v>1004</v>
      </c>
      <c r="E307" s="119" t="s">
        <v>425</v>
      </c>
      <c r="F307" s="117" t="s">
        <v>426</v>
      </c>
      <c r="G307" s="117"/>
      <c r="H307" s="118" t="s">
        <v>427</v>
      </c>
      <c r="I307" s="116">
        <v>10111</v>
      </c>
      <c r="J307" s="115">
        <v>33575.85</v>
      </c>
      <c r="K307" s="115">
        <v>0</v>
      </c>
      <c r="L307" s="115">
        <v>0</v>
      </c>
      <c r="M307" s="115">
        <v>0</v>
      </c>
      <c r="N307" s="115">
        <v>33575.85</v>
      </c>
      <c r="O307" s="115">
        <v>0</v>
      </c>
      <c r="P307" s="115">
        <v>0</v>
      </c>
      <c r="Q307" s="115">
        <v>0</v>
      </c>
      <c r="R307" s="115">
        <v>0</v>
      </c>
      <c r="S307" s="115">
        <v>0</v>
      </c>
      <c r="T307" s="115">
        <v>0</v>
      </c>
      <c r="U307" s="115">
        <v>0</v>
      </c>
      <c r="V307" s="114">
        <v>0</v>
      </c>
      <c r="W307" s="80">
        <v>212179.86</v>
      </c>
      <c r="X307" s="75">
        <v>0</v>
      </c>
      <c r="Y307" s="75">
        <v>0</v>
      </c>
      <c r="Z307" s="72">
        <v>0</v>
      </c>
      <c r="AA307" s="75">
        <v>0</v>
      </c>
      <c r="AB307" s="75">
        <v>0</v>
      </c>
      <c r="AC307" s="75">
        <v>0</v>
      </c>
      <c r="AD307" s="75">
        <v>0</v>
      </c>
      <c r="AE307" s="75">
        <v>0</v>
      </c>
      <c r="AF307" s="75">
        <v>0</v>
      </c>
      <c r="AG307" s="75">
        <v>0</v>
      </c>
      <c r="AH307" s="75">
        <v>0</v>
      </c>
      <c r="AI307" s="75">
        <v>0</v>
      </c>
      <c r="AJ307" s="75">
        <v>0</v>
      </c>
      <c r="AK307" s="75">
        <v>0</v>
      </c>
      <c r="AL307" s="75">
        <v>0</v>
      </c>
      <c r="AM307" s="75">
        <v>50000</v>
      </c>
      <c r="AN307" s="75">
        <v>0</v>
      </c>
      <c r="AO307" s="75">
        <v>0</v>
      </c>
      <c r="AP307" s="72">
        <v>50000</v>
      </c>
      <c r="AQ307" s="71"/>
      <c r="AR307" s="70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8"/>
      <c r="BG307" s="67"/>
      <c r="BH307" s="65"/>
    </row>
    <row r="308" spans="1:60" ht="18" customHeight="1" x14ac:dyDescent="0.2">
      <c r="A308" s="43"/>
      <c r="B308" s="39" t="s">
        <v>588</v>
      </c>
      <c r="C308" s="121">
        <v>701</v>
      </c>
      <c r="D308" s="120">
        <v>1004</v>
      </c>
      <c r="E308" s="119" t="s">
        <v>425</v>
      </c>
      <c r="F308" s="117" t="s">
        <v>426</v>
      </c>
      <c r="G308" s="117"/>
      <c r="H308" s="118" t="s">
        <v>427</v>
      </c>
      <c r="I308" s="116">
        <v>10306</v>
      </c>
      <c r="J308" s="115">
        <v>637941.15</v>
      </c>
      <c r="K308" s="115">
        <v>0</v>
      </c>
      <c r="L308" s="115">
        <v>0</v>
      </c>
      <c r="M308" s="115">
        <v>0</v>
      </c>
      <c r="N308" s="115">
        <v>637941.15</v>
      </c>
      <c r="O308" s="115">
        <v>0</v>
      </c>
      <c r="P308" s="115">
        <v>0</v>
      </c>
      <c r="Q308" s="115">
        <v>0</v>
      </c>
      <c r="R308" s="115">
        <v>0</v>
      </c>
      <c r="S308" s="115">
        <v>0</v>
      </c>
      <c r="T308" s="115">
        <v>0</v>
      </c>
      <c r="U308" s="115">
        <v>0</v>
      </c>
      <c r="V308" s="114">
        <v>0</v>
      </c>
      <c r="W308" s="80">
        <v>218845.77</v>
      </c>
      <c r="X308" s="75">
        <v>26000</v>
      </c>
      <c r="Y308" s="75">
        <v>0</v>
      </c>
      <c r="Z308" s="72">
        <v>0</v>
      </c>
      <c r="AA308" s="75">
        <v>456000</v>
      </c>
      <c r="AB308" s="75">
        <v>152000</v>
      </c>
      <c r="AC308" s="75">
        <v>152000</v>
      </c>
      <c r="AD308" s="75">
        <v>152000</v>
      </c>
      <c r="AE308" s="75">
        <v>456900</v>
      </c>
      <c r="AF308" s="75">
        <v>152000</v>
      </c>
      <c r="AG308" s="75">
        <v>152000</v>
      </c>
      <c r="AH308" s="75">
        <v>152900</v>
      </c>
      <c r="AI308" s="75">
        <v>560460</v>
      </c>
      <c r="AJ308" s="75">
        <v>186820</v>
      </c>
      <c r="AK308" s="75">
        <v>186820</v>
      </c>
      <c r="AL308" s="75">
        <v>186820</v>
      </c>
      <c r="AM308" s="75">
        <v>510460</v>
      </c>
      <c r="AN308" s="75">
        <v>186820</v>
      </c>
      <c r="AO308" s="75">
        <v>186820</v>
      </c>
      <c r="AP308" s="72">
        <v>136820</v>
      </c>
      <c r="AQ308" s="71"/>
      <c r="AR308" s="70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8"/>
      <c r="BG308" s="67"/>
      <c r="BH308" s="65"/>
    </row>
    <row r="309" spans="1:60" ht="18" customHeight="1" x14ac:dyDescent="0.2">
      <c r="A309" s="43"/>
      <c r="B309" s="39" t="s">
        <v>588</v>
      </c>
      <c r="C309" s="121">
        <v>701</v>
      </c>
      <c r="D309" s="120">
        <v>1004</v>
      </c>
      <c r="E309" s="119" t="s">
        <v>428</v>
      </c>
      <c r="F309" s="117" t="s">
        <v>426</v>
      </c>
      <c r="G309" s="117"/>
      <c r="H309" s="118"/>
      <c r="I309" s="116">
        <v>10112</v>
      </c>
      <c r="J309" s="115">
        <v>214885.44</v>
      </c>
      <c r="K309" s="115">
        <v>0</v>
      </c>
      <c r="L309" s="115">
        <v>0</v>
      </c>
      <c r="M309" s="115">
        <v>0</v>
      </c>
      <c r="N309" s="115">
        <v>47006.19</v>
      </c>
      <c r="O309" s="115">
        <v>0</v>
      </c>
      <c r="P309" s="115">
        <v>167879.25</v>
      </c>
      <c r="Q309" s="115">
        <v>0</v>
      </c>
      <c r="R309" s="115">
        <v>0</v>
      </c>
      <c r="S309" s="115">
        <v>0</v>
      </c>
      <c r="T309" s="115">
        <v>0</v>
      </c>
      <c r="U309" s="115">
        <v>0</v>
      </c>
      <c r="V309" s="114">
        <v>0</v>
      </c>
      <c r="W309" s="80">
        <v>1246041.24</v>
      </c>
      <c r="X309" s="75">
        <v>0</v>
      </c>
      <c r="Y309" s="75">
        <v>0</v>
      </c>
      <c r="Z309" s="72">
        <v>0</v>
      </c>
      <c r="AA309" s="75">
        <v>900000</v>
      </c>
      <c r="AB309" s="75">
        <v>300000</v>
      </c>
      <c r="AC309" s="75">
        <v>300000</v>
      </c>
      <c r="AD309" s="75">
        <v>300000</v>
      </c>
      <c r="AE309" s="75">
        <v>835000</v>
      </c>
      <c r="AF309" s="75">
        <v>295000</v>
      </c>
      <c r="AG309" s="75">
        <v>270000</v>
      </c>
      <c r="AH309" s="75">
        <v>270000</v>
      </c>
      <c r="AI309" s="75">
        <v>780000</v>
      </c>
      <c r="AJ309" s="75">
        <v>260000</v>
      </c>
      <c r="AK309" s="75">
        <v>260000</v>
      </c>
      <c r="AL309" s="75">
        <v>260000</v>
      </c>
      <c r="AM309" s="75">
        <v>852012</v>
      </c>
      <c r="AN309" s="75">
        <v>284000</v>
      </c>
      <c r="AO309" s="75">
        <v>284000</v>
      </c>
      <c r="AP309" s="72">
        <v>284012</v>
      </c>
      <c r="AQ309" s="71"/>
      <c r="AR309" s="70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8"/>
      <c r="BG309" s="67"/>
      <c r="BH309" s="65"/>
    </row>
    <row r="310" spans="1:60" ht="18" customHeight="1" x14ac:dyDescent="0.2">
      <c r="A310" s="43"/>
      <c r="B310" s="39" t="s">
        <v>588</v>
      </c>
      <c r="C310" s="121">
        <v>701</v>
      </c>
      <c r="D310" s="120">
        <v>1004</v>
      </c>
      <c r="E310" s="119" t="s">
        <v>428</v>
      </c>
      <c r="F310" s="117" t="s">
        <v>426</v>
      </c>
      <c r="G310" s="117"/>
      <c r="H310" s="118" t="s">
        <v>429</v>
      </c>
      <c r="I310" s="116">
        <v>10306</v>
      </c>
      <c r="J310" s="115">
        <v>4082823.36</v>
      </c>
      <c r="K310" s="115">
        <v>0</v>
      </c>
      <c r="L310" s="115">
        <v>0</v>
      </c>
      <c r="M310" s="115">
        <v>0</v>
      </c>
      <c r="N310" s="115">
        <v>893117.61</v>
      </c>
      <c r="O310" s="115">
        <v>0</v>
      </c>
      <c r="P310" s="115">
        <v>3189705.75</v>
      </c>
      <c r="Q310" s="115">
        <v>0</v>
      </c>
      <c r="R310" s="115">
        <v>0</v>
      </c>
      <c r="S310" s="115">
        <v>0</v>
      </c>
      <c r="T310" s="115">
        <v>0</v>
      </c>
      <c r="U310" s="115">
        <v>0</v>
      </c>
      <c r="V310" s="114">
        <v>0</v>
      </c>
      <c r="W310" s="80">
        <v>376310.76</v>
      </c>
      <c r="X310" s="75">
        <v>0</v>
      </c>
      <c r="Y310" s="75">
        <v>0</v>
      </c>
      <c r="Z310" s="72">
        <v>11000</v>
      </c>
      <c r="AA310" s="75">
        <v>36462</v>
      </c>
      <c r="AB310" s="75">
        <v>12154</v>
      </c>
      <c r="AC310" s="75">
        <v>12154</v>
      </c>
      <c r="AD310" s="75">
        <v>12154</v>
      </c>
      <c r="AE310" s="75">
        <v>36462</v>
      </c>
      <c r="AF310" s="75">
        <v>12154</v>
      </c>
      <c r="AG310" s="75">
        <v>12154</v>
      </c>
      <c r="AH310" s="75">
        <v>12154</v>
      </c>
      <c r="AI310" s="75">
        <v>36462</v>
      </c>
      <c r="AJ310" s="75">
        <v>12154</v>
      </c>
      <c r="AK310" s="75">
        <v>12154</v>
      </c>
      <c r="AL310" s="75">
        <v>12154</v>
      </c>
      <c r="AM310" s="75">
        <v>36462</v>
      </c>
      <c r="AN310" s="75">
        <v>12154</v>
      </c>
      <c r="AO310" s="75">
        <v>12154</v>
      </c>
      <c r="AP310" s="72">
        <v>12154</v>
      </c>
      <c r="AQ310" s="71"/>
      <c r="AR310" s="70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8"/>
      <c r="BG310" s="67"/>
      <c r="BH310" s="65"/>
    </row>
    <row r="311" spans="1:60" ht="16.5" customHeight="1" x14ac:dyDescent="0.2">
      <c r="A311" s="43"/>
      <c r="B311" s="39" t="s">
        <v>125</v>
      </c>
      <c r="C311" s="121">
        <v>701</v>
      </c>
      <c r="D311" s="120">
        <v>1102</v>
      </c>
      <c r="E311" s="119" t="s">
        <v>392</v>
      </c>
      <c r="F311" s="117" t="s">
        <v>126</v>
      </c>
      <c r="G311" s="117"/>
      <c r="H311" s="118"/>
      <c r="I311" s="116">
        <v>10101</v>
      </c>
      <c r="J311" s="115">
        <v>16000</v>
      </c>
      <c r="K311" s="115">
        <v>0</v>
      </c>
      <c r="L311" s="115">
        <v>0</v>
      </c>
      <c r="M311" s="115">
        <v>0</v>
      </c>
      <c r="N311" s="115">
        <v>0</v>
      </c>
      <c r="O311" s="115">
        <v>0</v>
      </c>
      <c r="P311" s="115">
        <v>0</v>
      </c>
      <c r="Q311" s="115">
        <v>0</v>
      </c>
      <c r="R311" s="115">
        <v>6000</v>
      </c>
      <c r="S311" s="115">
        <v>0</v>
      </c>
      <c r="T311" s="115">
        <v>4000</v>
      </c>
      <c r="U311" s="115">
        <v>0</v>
      </c>
      <c r="V311" s="114">
        <v>6000</v>
      </c>
      <c r="W311" s="80">
        <v>71565.5</v>
      </c>
      <c r="X311" s="75">
        <v>0</v>
      </c>
      <c r="Y311" s="75">
        <v>10000</v>
      </c>
      <c r="Z311" s="72">
        <v>0</v>
      </c>
      <c r="AA311" s="75">
        <v>0</v>
      </c>
      <c r="AB311" s="75">
        <v>0</v>
      </c>
      <c r="AC311" s="75">
        <v>0</v>
      </c>
      <c r="AD311" s="75">
        <v>0</v>
      </c>
      <c r="AE311" s="75">
        <v>200000</v>
      </c>
      <c r="AF311" s="75">
        <v>0</v>
      </c>
      <c r="AG311" s="75">
        <v>0</v>
      </c>
      <c r="AH311" s="75">
        <v>200000</v>
      </c>
      <c r="AI311" s="75">
        <v>0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>
        <v>0</v>
      </c>
      <c r="AP311" s="72">
        <v>0</v>
      </c>
      <c r="AQ311" s="71"/>
      <c r="AR311" s="70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8"/>
      <c r="BG311" s="67"/>
      <c r="BH311" s="65"/>
    </row>
    <row r="312" spans="1:60" ht="24" customHeight="1" x14ac:dyDescent="0.2">
      <c r="A312" s="43"/>
      <c r="B312" s="39" t="s">
        <v>587</v>
      </c>
      <c r="C312" s="121">
        <v>701</v>
      </c>
      <c r="D312" s="120">
        <v>1102</v>
      </c>
      <c r="E312" s="119" t="s">
        <v>393</v>
      </c>
      <c r="F312" s="117" t="s">
        <v>132</v>
      </c>
      <c r="G312" s="117"/>
      <c r="H312" s="118"/>
      <c r="I312" s="116">
        <v>10101</v>
      </c>
      <c r="J312" s="115">
        <v>200000</v>
      </c>
      <c r="K312" s="115">
        <v>0</v>
      </c>
      <c r="L312" s="115">
        <v>35000</v>
      </c>
      <c r="M312" s="115">
        <v>4000</v>
      </c>
      <c r="N312" s="115">
        <v>0</v>
      </c>
      <c r="O312" s="115">
        <v>0</v>
      </c>
      <c r="P312" s="115">
        <v>60000</v>
      </c>
      <c r="Q312" s="115">
        <v>0</v>
      </c>
      <c r="R312" s="115">
        <v>24000</v>
      </c>
      <c r="S312" s="115">
        <v>30000</v>
      </c>
      <c r="T312" s="115">
        <v>22000</v>
      </c>
      <c r="U312" s="115">
        <v>25000</v>
      </c>
      <c r="V312" s="114">
        <v>0</v>
      </c>
      <c r="W312" s="80">
        <v>17712</v>
      </c>
      <c r="X312" s="75">
        <v>8000</v>
      </c>
      <c r="Y312" s="75">
        <v>8000</v>
      </c>
      <c r="Z312" s="72">
        <v>8000</v>
      </c>
      <c r="AA312" s="75">
        <v>1500000</v>
      </c>
      <c r="AB312" s="75">
        <v>600000</v>
      </c>
      <c r="AC312" s="75">
        <v>600000</v>
      </c>
      <c r="AD312" s="75">
        <v>300000</v>
      </c>
      <c r="AE312" s="75">
        <v>1000000</v>
      </c>
      <c r="AF312" s="75">
        <v>300000</v>
      </c>
      <c r="AG312" s="75">
        <v>300000</v>
      </c>
      <c r="AH312" s="75">
        <v>400000</v>
      </c>
      <c r="AI312" s="75">
        <v>2000000</v>
      </c>
      <c r="AJ312" s="75">
        <v>500000</v>
      </c>
      <c r="AK312" s="75">
        <v>1000000</v>
      </c>
      <c r="AL312" s="75">
        <v>500000</v>
      </c>
      <c r="AM312" s="75">
        <v>568690</v>
      </c>
      <c r="AN312" s="75">
        <v>100000</v>
      </c>
      <c r="AO312" s="75">
        <v>150000</v>
      </c>
      <c r="AP312" s="72">
        <v>318690</v>
      </c>
      <c r="AQ312" s="71"/>
      <c r="AR312" s="70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8"/>
      <c r="BG312" s="67"/>
      <c r="BH312" s="65"/>
    </row>
    <row r="313" spans="1:60" ht="15.75" customHeight="1" x14ac:dyDescent="0.2">
      <c r="A313" s="43"/>
      <c r="B313" s="39" t="s">
        <v>97</v>
      </c>
      <c r="C313" s="121">
        <v>701</v>
      </c>
      <c r="D313" s="120">
        <v>1102</v>
      </c>
      <c r="E313" s="119" t="s">
        <v>393</v>
      </c>
      <c r="F313" s="117" t="s">
        <v>98</v>
      </c>
      <c r="G313" s="117"/>
      <c r="H313" s="118"/>
      <c r="I313" s="116">
        <v>10101</v>
      </c>
      <c r="J313" s="115">
        <v>144000</v>
      </c>
      <c r="K313" s="115">
        <v>0</v>
      </c>
      <c r="L313" s="115">
        <v>10000</v>
      </c>
      <c r="M313" s="115">
        <v>0</v>
      </c>
      <c r="N313" s="115">
        <v>2415</v>
      </c>
      <c r="O313" s="115">
        <v>10000</v>
      </c>
      <c r="P313" s="115">
        <v>88085</v>
      </c>
      <c r="Q313" s="115">
        <v>0</v>
      </c>
      <c r="R313" s="115">
        <v>3500</v>
      </c>
      <c r="S313" s="115">
        <v>30000</v>
      </c>
      <c r="T313" s="115">
        <v>0</v>
      </c>
      <c r="U313" s="115">
        <v>0</v>
      </c>
      <c r="V313" s="114">
        <v>0</v>
      </c>
      <c r="W313" s="80">
        <v>139</v>
      </c>
      <c r="X313" s="75">
        <v>97809</v>
      </c>
      <c r="Y313" s="75">
        <v>97809</v>
      </c>
      <c r="Z313" s="72">
        <v>97813</v>
      </c>
      <c r="AA313" s="75">
        <v>37870</v>
      </c>
      <c r="AB313" s="75">
        <v>15150</v>
      </c>
      <c r="AC313" s="75">
        <v>15150</v>
      </c>
      <c r="AD313" s="75">
        <v>7570</v>
      </c>
      <c r="AE313" s="75">
        <v>225240</v>
      </c>
      <c r="AF313" s="75">
        <v>107570</v>
      </c>
      <c r="AG313" s="75">
        <v>107570</v>
      </c>
      <c r="AH313" s="75">
        <v>10100</v>
      </c>
      <c r="AI313" s="75">
        <v>50490</v>
      </c>
      <c r="AJ313" s="75">
        <v>12620</v>
      </c>
      <c r="AK313" s="75">
        <v>25250</v>
      </c>
      <c r="AL313" s="75">
        <v>12620</v>
      </c>
      <c r="AM313" s="75">
        <v>17710</v>
      </c>
      <c r="AN313" s="75">
        <v>2520</v>
      </c>
      <c r="AO313" s="75">
        <v>7150</v>
      </c>
      <c r="AP313" s="72">
        <v>8040</v>
      </c>
      <c r="AQ313" s="71"/>
      <c r="AR313" s="70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8"/>
      <c r="BG313" s="67"/>
      <c r="BH313" s="65"/>
    </row>
    <row r="314" spans="1:60" ht="15.75" customHeight="1" x14ac:dyDescent="0.2">
      <c r="A314" s="43"/>
      <c r="B314" s="39" t="s">
        <v>97</v>
      </c>
      <c r="C314" s="121">
        <v>701</v>
      </c>
      <c r="D314" s="120">
        <v>1102</v>
      </c>
      <c r="E314" s="119" t="s">
        <v>394</v>
      </c>
      <c r="F314" s="117" t="s">
        <v>98</v>
      </c>
      <c r="G314" s="117"/>
      <c r="H314" s="118"/>
      <c r="I314" s="116">
        <v>10101</v>
      </c>
      <c r="J314" s="115">
        <v>195000</v>
      </c>
      <c r="K314" s="115">
        <v>0</v>
      </c>
      <c r="L314" s="115">
        <v>0</v>
      </c>
      <c r="M314" s="115">
        <v>0</v>
      </c>
      <c r="N314" s="115">
        <v>0</v>
      </c>
      <c r="O314" s="115">
        <v>0</v>
      </c>
      <c r="P314" s="115">
        <v>0</v>
      </c>
      <c r="Q314" s="115">
        <v>0</v>
      </c>
      <c r="R314" s="115">
        <v>0</v>
      </c>
      <c r="S314" s="115">
        <v>120000</v>
      </c>
      <c r="T314" s="115">
        <v>75000</v>
      </c>
      <c r="U314" s="115">
        <v>0</v>
      </c>
      <c r="V314" s="114">
        <v>0</v>
      </c>
      <c r="W314" s="80">
        <v>0</v>
      </c>
      <c r="X314" s="75">
        <v>3094</v>
      </c>
      <c r="Y314" s="75">
        <v>3094</v>
      </c>
      <c r="Z314" s="72">
        <v>3094</v>
      </c>
      <c r="AA314" s="75">
        <v>6000</v>
      </c>
      <c r="AB314" s="75">
        <v>6000</v>
      </c>
      <c r="AC314" s="75">
        <v>0</v>
      </c>
      <c r="AD314" s="75">
        <v>0</v>
      </c>
      <c r="AE314" s="75">
        <v>24000</v>
      </c>
      <c r="AF314" s="75">
        <v>0</v>
      </c>
      <c r="AG314" s="75">
        <v>0</v>
      </c>
      <c r="AH314" s="75">
        <v>24000</v>
      </c>
      <c r="AI314" s="75">
        <v>0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>
        <v>0</v>
      </c>
      <c r="AP314" s="72">
        <v>0</v>
      </c>
      <c r="AQ314" s="71"/>
      <c r="AR314" s="70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8"/>
      <c r="BG314" s="67"/>
      <c r="BH314" s="65"/>
    </row>
    <row r="315" spans="1:60" ht="15.75" customHeight="1" x14ac:dyDescent="0.2">
      <c r="A315" s="43"/>
      <c r="B315" s="39" t="s">
        <v>97</v>
      </c>
      <c r="C315" s="121">
        <v>702</v>
      </c>
      <c r="D315" s="120">
        <v>113</v>
      </c>
      <c r="E315" s="119" t="s">
        <v>133</v>
      </c>
      <c r="F315" s="117" t="s">
        <v>98</v>
      </c>
      <c r="G315" s="117"/>
      <c r="H315" s="118"/>
      <c r="I315" s="116">
        <v>10101</v>
      </c>
      <c r="J315" s="115">
        <v>79350</v>
      </c>
      <c r="K315" s="115">
        <v>0</v>
      </c>
      <c r="L315" s="115">
        <v>0</v>
      </c>
      <c r="M315" s="115">
        <v>79350</v>
      </c>
      <c r="N315" s="115">
        <v>0</v>
      </c>
      <c r="O315" s="115">
        <v>0</v>
      </c>
      <c r="P315" s="115">
        <v>0</v>
      </c>
      <c r="Q315" s="115">
        <v>0</v>
      </c>
      <c r="R315" s="115">
        <v>0</v>
      </c>
      <c r="S315" s="115">
        <v>0</v>
      </c>
      <c r="T315" s="115">
        <v>0</v>
      </c>
      <c r="U315" s="115">
        <v>0</v>
      </c>
      <c r="V315" s="114">
        <v>0</v>
      </c>
      <c r="W315" s="80">
        <v>0</v>
      </c>
      <c r="X315" s="75">
        <v>0</v>
      </c>
      <c r="Y315" s="75">
        <v>0</v>
      </c>
      <c r="Z315" s="72">
        <v>0</v>
      </c>
      <c r="AA315" s="75">
        <v>6500</v>
      </c>
      <c r="AB315" s="75">
        <v>0</v>
      </c>
      <c r="AC315" s="75">
        <v>6500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>
        <v>0</v>
      </c>
      <c r="AP315" s="72">
        <v>0</v>
      </c>
      <c r="AQ315" s="71"/>
      <c r="AR315" s="70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8"/>
      <c r="BG315" s="67"/>
      <c r="BH315" s="65"/>
    </row>
    <row r="316" spans="1:60" ht="19.5" customHeight="1" x14ac:dyDescent="0.2">
      <c r="A316" s="43"/>
      <c r="B316" s="39" t="s">
        <v>90</v>
      </c>
      <c r="C316" s="121">
        <v>702</v>
      </c>
      <c r="D316" s="120">
        <v>113</v>
      </c>
      <c r="E316" s="119" t="s">
        <v>134</v>
      </c>
      <c r="F316" s="117" t="s">
        <v>92</v>
      </c>
      <c r="G316" s="117"/>
      <c r="H316" s="118"/>
      <c r="I316" s="116">
        <v>10101</v>
      </c>
      <c r="J316" s="115">
        <v>4772417.43</v>
      </c>
      <c r="K316" s="115">
        <v>281395.78000000003</v>
      </c>
      <c r="L316" s="115">
        <v>386871.48</v>
      </c>
      <c r="M316" s="115">
        <v>385411.26</v>
      </c>
      <c r="N316" s="115">
        <v>427566.57</v>
      </c>
      <c r="O316" s="115">
        <v>321301.48</v>
      </c>
      <c r="P316" s="115">
        <v>605953.43000000005</v>
      </c>
      <c r="Q316" s="115">
        <v>420000</v>
      </c>
      <c r="R316" s="115">
        <v>405000</v>
      </c>
      <c r="S316" s="115">
        <v>397700</v>
      </c>
      <c r="T316" s="115">
        <v>397700</v>
      </c>
      <c r="U316" s="115">
        <v>397700</v>
      </c>
      <c r="V316" s="114">
        <v>345817.43</v>
      </c>
      <c r="W316" s="80">
        <v>5560728.2199999997</v>
      </c>
      <c r="X316" s="75">
        <v>11800</v>
      </c>
      <c r="Y316" s="75">
        <v>0</v>
      </c>
      <c r="Z316" s="72">
        <v>0</v>
      </c>
      <c r="AA316" s="75">
        <v>0</v>
      </c>
      <c r="AB316" s="75">
        <v>0</v>
      </c>
      <c r="AC316" s="75">
        <v>0</v>
      </c>
      <c r="AD316" s="75">
        <v>0</v>
      </c>
      <c r="AE316" s="75">
        <v>35500</v>
      </c>
      <c r="AF316" s="75">
        <v>0</v>
      </c>
      <c r="AG316" s="75">
        <v>35500</v>
      </c>
      <c r="AH316" s="75">
        <v>0</v>
      </c>
      <c r="AI316" s="75">
        <v>0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>
        <v>0</v>
      </c>
      <c r="AP316" s="72">
        <v>0</v>
      </c>
      <c r="AQ316" s="71"/>
      <c r="AR316" s="70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8"/>
      <c r="BG316" s="67"/>
      <c r="BH316" s="65"/>
    </row>
    <row r="317" spans="1:60" ht="30" customHeight="1" x14ac:dyDescent="0.2">
      <c r="A317" s="43"/>
      <c r="B317" s="39" t="s">
        <v>93</v>
      </c>
      <c r="C317" s="121">
        <v>702</v>
      </c>
      <c r="D317" s="120">
        <v>113</v>
      </c>
      <c r="E317" s="119" t="s">
        <v>134</v>
      </c>
      <c r="F317" s="117" t="s">
        <v>94</v>
      </c>
      <c r="G317" s="117"/>
      <c r="H317" s="118"/>
      <c r="I317" s="116">
        <v>10101</v>
      </c>
      <c r="J317" s="115">
        <v>136160</v>
      </c>
      <c r="K317" s="115">
        <v>0</v>
      </c>
      <c r="L317" s="115">
        <v>0</v>
      </c>
      <c r="M317" s="115">
        <v>14764.34</v>
      </c>
      <c r="N317" s="115">
        <v>0</v>
      </c>
      <c r="O317" s="115">
        <v>0</v>
      </c>
      <c r="P317" s="115">
        <v>61825.66</v>
      </c>
      <c r="Q317" s="115">
        <v>25530</v>
      </c>
      <c r="R317" s="115">
        <v>34040</v>
      </c>
      <c r="S317" s="115">
        <v>0</v>
      </c>
      <c r="T317" s="115">
        <v>0</v>
      </c>
      <c r="U317" s="115">
        <v>0</v>
      </c>
      <c r="V317" s="114">
        <v>0</v>
      </c>
      <c r="W317" s="80">
        <v>3624713.56</v>
      </c>
      <c r="X317" s="75">
        <v>0</v>
      </c>
      <c r="Y317" s="75">
        <v>0</v>
      </c>
      <c r="Z317" s="72">
        <v>6000</v>
      </c>
      <c r="AA317" s="75">
        <v>0</v>
      </c>
      <c r="AB317" s="75">
        <v>0</v>
      </c>
      <c r="AC317" s="75">
        <v>0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AI317" s="75">
        <v>8500</v>
      </c>
      <c r="AJ317" s="75">
        <v>0</v>
      </c>
      <c r="AK317" s="75">
        <v>0</v>
      </c>
      <c r="AL317" s="75">
        <v>8500</v>
      </c>
      <c r="AM317" s="75">
        <v>0</v>
      </c>
      <c r="AN317" s="75">
        <v>0</v>
      </c>
      <c r="AO317" s="75">
        <v>0</v>
      </c>
      <c r="AP317" s="72">
        <v>0</v>
      </c>
      <c r="AQ317" s="71"/>
      <c r="AR317" s="70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8"/>
      <c r="BG317" s="67"/>
      <c r="BH317" s="65"/>
    </row>
    <row r="318" spans="1:60" ht="39.75" customHeight="1" x14ac:dyDescent="0.2">
      <c r="A318" s="43"/>
      <c r="B318" s="39" t="s">
        <v>95</v>
      </c>
      <c r="C318" s="121">
        <v>702</v>
      </c>
      <c r="D318" s="120">
        <v>113</v>
      </c>
      <c r="E318" s="119" t="s">
        <v>134</v>
      </c>
      <c r="F318" s="117" t="s">
        <v>96</v>
      </c>
      <c r="G318" s="117"/>
      <c r="H318" s="118"/>
      <c r="I318" s="116">
        <v>10101</v>
      </c>
      <c r="J318" s="115">
        <v>1474117.97</v>
      </c>
      <c r="K318" s="115">
        <v>0</v>
      </c>
      <c r="L318" s="115">
        <v>97174.46</v>
      </c>
      <c r="M318" s="115">
        <v>223097.59</v>
      </c>
      <c r="N318" s="115">
        <v>127917.14</v>
      </c>
      <c r="O318" s="115">
        <v>97033.03</v>
      </c>
      <c r="P318" s="115">
        <v>204274.96</v>
      </c>
      <c r="Q318" s="115">
        <v>134550.06</v>
      </c>
      <c r="R318" s="115">
        <v>132590.07999999999</v>
      </c>
      <c r="S318" s="115">
        <v>120105.4</v>
      </c>
      <c r="T318" s="115">
        <v>120105.4</v>
      </c>
      <c r="U318" s="115">
        <v>112833</v>
      </c>
      <c r="V318" s="114">
        <v>104436.85</v>
      </c>
      <c r="W318" s="80">
        <v>0</v>
      </c>
      <c r="X318" s="75">
        <v>0</v>
      </c>
      <c r="Y318" s="75">
        <v>0</v>
      </c>
      <c r="Z318" s="72">
        <v>0</v>
      </c>
      <c r="AA318" s="75">
        <v>0</v>
      </c>
      <c r="AB318" s="75">
        <v>0</v>
      </c>
      <c r="AC318" s="75">
        <v>0</v>
      </c>
      <c r="AD318" s="75">
        <v>0</v>
      </c>
      <c r="AE318" s="75">
        <v>0</v>
      </c>
      <c r="AF318" s="75">
        <v>0</v>
      </c>
      <c r="AG318" s="75">
        <v>0</v>
      </c>
      <c r="AH318" s="75">
        <v>0</v>
      </c>
      <c r="AI318" s="75">
        <v>0</v>
      </c>
      <c r="AJ318" s="75">
        <v>0</v>
      </c>
      <c r="AK318" s="75">
        <v>0</v>
      </c>
      <c r="AL318" s="75">
        <v>0</v>
      </c>
      <c r="AM318" s="75">
        <v>26000</v>
      </c>
      <c r="AN318" s="75">
        <v>0</v>
      </c>
      <c r="AO318" s="75">
        <v>26000</v>
      </c>
      <c r="AP318" s="72">
        <v>0</v>
      </c>
      <c r="AQ318" s="71"/>
      <c r="AR318" s="70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8"/>
      <c r="BG318" s="67"/>
      <c r="BH318" s="65"/>
    </row>
    <row r="319" spans="1:60" ht="15.75" customHeight="1" x14ac:dyDescent="0.2">
      <c r="A319" s="43"/>
      <c r="B319" s="39" t="s">
        <v>97</v>
      </c>
      <c r="C319" s="121">
        <v>702</v>
      </c>
      <c r="D319" s="120">
        <v>113</v>
      </c>
      <c r="E319" s="119" t="s">
        <v>134</v>
      </c>
      <c r="F319" s="117" t="s">
        <v>98</v>
      </c>
      <c r="G319" s="117"/>
      <c r="H319" s="118"/>
      <c r="I319" s="116">
        <v>10101</v>
      </c>
      <c r="J319" s="115">
        <v>468365.34</v>
      </c>
      <c r="K319" s="115">
        <v>6898.96</v>
      </c>
      <c r="L319" s="115">
        <v>8775.82</v>
      </c>
      <c r="M319" s="115">
        <v>148670.92000000001</v>
      </c>
      <c r="N319" s="115">
        <v>35790.720000000001</v>
      </c>
      <c r="O319" s="115">
        <v>6398.99</v>
      </c>
      <c r="P319" s="115">
        <v>154128.19</v>
      </c>
      <c r="Q319" s="115">
        <v>17505</v>
      </c>
      <c r="R319" s="115">
        <v>13850</v>
      </c>
      <c r="S319" s="115">
        <v>25000</v>
      </c>
      <c r="T319" s="115">
        <v>22000</v>
      </c>
      <c r="U319" s="115">
        <v>21521.74</v>
      </c>
      <c r="V319" s="114">
        <v>7825</v>
      </c>
      <c r="W319" s="80">
        <v>0</v>
      </c>
      <c r="X319" s="75">
        <v>0</v>
      </c>
      <c r="Y319" s="75">
        <v>0</v>
      </c>
      <c r="Z319" s="72">
        <v>0</v>
      </c>
      <c r="AA319" s="75">
        <v>0</v>
      </c>
      <c r="AB319" s="75">
        <v>0</v>
      </c>
      <c r="AC319" s="75">
        <v>0</v>
      </c>
      <c r="AD319" s="75">
        <v>0</v>
      </c>
      <c r="AE319" s="75">
        <v>0</v>
      </c>
      <c r="AF319" s="75">
        <v>0</v>
      </c>
      <c r="AG319" s="75">
        <v>0</v>
      </c>
      <c r="AH319" s="75">
        <v>0</v>
      </c>
      <c r="AI319" s="75">
        <v>15300</v>
      </c>
      <c r="AJ319" s="75">
        <v>0</v>
      </c>
      <c r="AK319" s="75">
        <v>0</v>
      </c>
      <c r="AL319" s="75">
        <v>15300</v>
      </c>
      <c r="AM319" s="75">
        <v>0</v>
      </c>
      <c r="AN319" s="75">
        <v>0</v>
      </c>
      <c r="AO319" s="75">
        <v>0</v>
      </c>
      <c r="AP319" s="72">
        <v>0</v>
      </c>
      <c r="AQ319" s="71"/>
      <c r="AR319" s="70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8"/>
      <c r="BG319" s="67"/>
      <c r="BH319" s="65"/>
    </row>
    <row r="320" spans="1:60" ht="15.75" customHeight="1" x14ac:dyDescent="0.2">
      <c r="A320" s="43"/>
      <c r="B320" s="39" t="s">
        <v>101</v>
      </c>
      <c r="C320" s="121">
        <v>702</v>
      </c>
      <c r="D320" s="120">
        <v>113</v>
      </c>
      <c r="E320" s="119" t="s">
        <v>134</v>
      </c>
      <c r="F320" s="117" t="s">
        <v>102</v>
      </c>
      <c r="G320" s="117"/>
      <c r="H320" s="118"/>
      <c r="I320" s="116">
        <v>10101</v>
      </c>
      <c r="J320" s="115">
        <v>8272.4</v>
      </c>
      <c r="K320" s="115">
        <v>0</v>
      </c>
      <c r="L320" s="115">
        <v>0</v>
      </c>
      <c r="M320" s="115">
        <v>7272.4</v>
      </c>
      <c r="N320" s="115">
        <v>0</v>
      </c>
      <c r="O320" s="115">
        <v>0</v>
      </c>
      <c r="P320" s="115">
        <v>1000</v>
      </c>
      <c r="Q320" s="115">
        <v>0</v>
      </c>
      <c r="R320" s="115">
        <v>0</v>
      </c>
      <c r="S320" s="115">
        <v>0</v>
      </c>
      <c r="T320" s="115">
        <v>0</v>
      </c>
      <c r="U320" s="115">
        <v>0</v>
      </c>
      <c r="V320" s="114">
        <v>0</v>
      </c>
      <c r="W320" s="80">
        <v>0</v>
      </c>
      <c r="X320" s="75">
        <v>0</v>
      </c>
      <c r="Y320" s="75">
        <v>7000</v>
      </c>
      <c r="Z320" s="72">
        <v>0</v>
      </c>
      <c r="AA320" s="75">
        <v>0</v>
      </c>
      <c r="AB320" s="75">
        <v>0</v>
      </c>
      <c r="AC320" s="75">
        <v>0</v>
      </c>
      <c r="AD320" s="75">
        <v>0</v>
      </c>
      <c r="AE320" s="75">
        <v>0</v>
      </c>
      <c r="AF320" s="75">
        <v>0</v>
      </c>
      <c r="AG320" s="75">
        <v>0</v>
      </c>
      <c r="AH320" s="75">
        <v>0</v>
      </c>
      <c r="AI320" s="75">
        <v>5200</v>
      </c>
      <c r="AJ320" s="75">
        <v>0</v>
      </c>
      <c r="AK320" s="75">
        <v>5200</v>
      </c>
      <c r="AL320" s="75">
        <v>0</v>
      </c>
      <c r="AM320" s="75">
        <v>0</v>
      </c>
      <c r="AN320" s="75">
        <v>0</v>
      </c>
      <c r="AO320" s="75">
        <v>0</v>
      </c>
      <c r="AP320" s="72">
        <v>0</v>
      </c>
      <c r="AQ320" s="71"/>
      <c r="AR320" s="70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8"/>
      <c r="BG320" s="67"/>
      <c r="BH320" s="65"/>
    </row>
    <row r="321" spans="1:60" ht="15.75" customHeight="1" x14ac:dyDescent="0.2">
      <c r="A321" s="43"/>
      <c r="B321" s="39" t="s">
        <v>97</v>
      </c>
      <c r="C321" s="121">
        <v>702</v>
      </c>
      <c r="D321" s="120">
        <v>412</v>
      </c>
      <c r="E321" s="119" t="s">
        <v>395</v>
      </c>
      <c r="F321" s="117" t="s">
        <v>98</v>
      </c>
      <c r="G321" s="117"/>
      <c r="H321" s="118"/>
      <c r="I321" s="116">
        <v>10101</v>
      </c>
      <c r="J321" s="115">
        <v>900000</v>
      </c>
      <c r="K321" s="115">
        <v>0</v>
      </c>
      <c r="L321" s="115">
        <v>9999.99</v>
      </c>
      <c r="M321" s="115">
        <v>0</v>
      </c>
      <c r="N321" s="115">
        <v>9999.99</v>
      </c>
      <c r="O321" s="115">
        <v>9999.99</v>
      </c>
      <c r="P321" s="115">
        <v>470000.03</v>
      </c>
      <c r="Q321" s="115">
        <v>400000</v>
      </c>
      <c r="R321" s="115">
        <v>0</v>
      </c>
      <c r="S321" s="115">
        <v>0</v>
      </c>
      <c r="T321" s="115">
        <v>0</v>
      </c>
      <c r="U321" s="115">
        <v>0</v>
      </c>
      <c r="V321" s="114">
        <v>0</v>
      </c>
      <c r="W321" s="80">
        <v>0</v>
      </c>
      <c r="X321" s="75">
        <v>7000</v>
      </c>
      <c r="Y321" s="75">
        <v>0</v>
      </c>
      <c r="Z321" s="72">
        <v>0</v>
      </c>
      <c r="AA321" s="75">
        <v>0</v>
      </c>
      <c r="AB321" s="75">
        <v>0</v>
      </c>
      <c r="AC321" s="75">
        <v>0</v>
      </c>
      <c r="AD321" s="75">
        <v>0</v>
      </c>
      <c r="AE321" s="75">
        <v>6500</v>
      </c>
      <c r="AF321" s="75">
        <v>0</v>
      </c>
      <c r="AG321" s="75">
        <v>6500</v>
      </c>
      <c r="AH321" s="75">
        <v>0</v>
      </c>
      <c r="AI321" s="75">
        <v>0</v>
      </c>
      <c r="AJ321" s="75">
        <v>0</v>
      </c>
      <c r="AK321" s="75">
        <v>0</v>
      </c>
      <c r="AL321" s="75">
        <v>0</v>
      </c>
      <c r="AM321" s="75">
        <v>0</v>
      </c>
      <c r="AN321" s="75">
        <v>0</v>
      </c>
      <c r="AO321" s="75">
        <v>0</v>
      </c>
      <c r="AP321" s="72">
        <v>0</v>
      </c>
      <c r="AQ321" s="71"/>
      <c r="AR321" s="70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8"/>
      <c r="BG321" s="67"/>
      <c r="BH321" s="65"/>
    </row>
    <row r="322" spans="1:60" ht="31.5" customHeight="1" x14ac:dyDescent="0.2">
      <c r="A322" s="43"/>
      <c r="B322" s="39" t="s">
        <v>754</v>
      </c>
      <c r="C322" s="121">
        <v>702</v>
      </c>
      <c r="D322" s="120">
        <v>501</v>
      </c>
      <c r="E322" s="119" t="s">
        <v>742</v>
      </c>
      <c r="F322" s="117" t="s">
        <v>743</v>
      </c>
      <c r="G322" s="117"/>
      <c r="H322" s="118"/>
      <c r="I322" s="116">
        <v>10112</v>
      </c>
      <c r="J322" s="115">
        <v>126105</v>
      </c>
      <c r="K322" s="115">
        <v>0</v>
      </c>
      <c r="L322" s="115">
        <v>0</v>
      </c>
      <c r="M322" s="115">
        <v>0</v>
      </c>
      <c r="N322" s="115">
        <v>0</v>
      </c>
      <c r="O322" s="115">
        <v>0</v>
      </c>
      <c r="P322" s="115">
        <v>0</v>
      </c>
      <c r="Q322" s="115">
        <v>0</v>
      </c>
      <c r="R322" s="115">
        <v>126105</v>
      </c>
      <c r="S322" s="115">
        <v>0</v>
      </c>
      <c r="T322" s="115">
        <v>0</v>
      </c>
      <c r="U322" s="115">
        <v>0</v>
      </c>
      <c r="V322" s="114">
        <v>0</v>
      </c>
      <c r="W322" s="80">
        <v>0</v>
      </c>
      <c r="X322" s="75">
        <v>0</v>
      </c>
      <c r="Y322" s="75">
        <v>6000</v>
      </c>
      <c r="Z322" s="72">
        <v>0</v>
      </c>
      <c r="AA322" s="75">
        <v>0</v>
      </c>
      <c r="AB322" s="75">
        <v>0</v>
      </c>
      <c r="AC322" s="75">
        <v>0</v>
      </c>
      <c r="AD322" s="75">
        <v>0</v>
      </c>
      <c r="AE322" s="75">
        <v>0</v>
      </c>
      <c r="AF322" s="75">
        <v>0</v>
      </c>
      <c r="AG322" s="75">
        <v>0</v>
      </c>
      <c r="AH322" s="75">
        <v>0</v>
      </c>
      <c r="AI322" s="75">
        <v>70000</v>
      </c>
      <c r="AJ322" s="75">
        <v>70000</v>
      </c>
      <c r="AK322" s="75">
        <v>0</v>
      </c>
      <c r="AL322" s="75">
        <v>0</v>
      </c>
      <c r="AM322" s="75">
        <v>0</v>
      </c>
      <c r="AN322" s="75">
        <v>0</v>
      </c>
      <c r="AO322" s="75">
        <v>0</v>
      </c>
      <c r="AP322" s="72">
        <v>0</v>
      </c>
      <c r="AQ322" s="71"/>
      <c r="AR322" s="70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8"/>
      <c r="BG322" s="67"/>
      <c r="BH322" s="65"/>
    </row>
    <row r="323" spans="1:60" ht="31.5" customHeight="1" x14ac:dyDescent="0.2">
      <c r="A323" s="43"/>
      <c r="B323" s="39" t="s">
        <v>754</v>
      </c>
      <c r="C323" s="121">
        <v>702</v>
      </c>
      <c r="D323" s="120">
        <v>501</v>
      </c>
      <c r="E323" s="119" t="s">
        <v>742</v>
      </c>
      <c r="F323" s="117" t="s">
        <v>743</v>
      </c>
      <c r="G323" s="117"/>
      <c r="H323" s="118" t="s">
        <v>733</v>
      </c>
      <c r="I323" s="116">
        <v>10306</v>
      </c>
      <c r="J323" s="115">
        <v>12484395</v>
      </c>
      <c r="K323" s="115">
        <v>0</v>
      </c>
      <c r="L323" s="115">
        <v>0</v>
      </c>
      <c r="M323" s="115">
        <v>0</v>
      </c>
      <c r="N323" s="115">
        <v>0</v>
      </c>
      <c r="O323" s="115">
        <v>0</v>
      </c>
      <c r="P323" s="115">
        <v>0</v>
      </c>
      <c r="Q323" s="115">
        <v>0</v>
      </c>
      <c r="R323" s="115">
        <v>12484395</v>
      </c>
      <c r="S323" s="115">
        <v>0</v>
      </c>
      <c r="T323" s="115">
        <v>0</v>
      </c>
      <c r="U323" s="115">
        <v>0</v>
      </c>
      <c r="V323" s="114">
        <v>0</v>
      </c>
      <c r="W323" s="80">
        <v>0</v>
      </c>
      <c r="X323" s="75">
        <v>0</v>
      </c>
      <c r="Y323" s="75">
        <v>105700</v>
      </c>
      <c r="Z323" s="72">
        <v>0</v>
      </c>
      <c r="AA323" s="75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AI323" s="75">
        <v>280000</v>
      </c>
      <c r="AJ323" s="75">
        <v>0</v>
      </c>
      <c r="AK323" s="75">
        <v>0</v>
      </c>
      <c r="AL323" s="75">
        <v>280000</v>
      </c>
      <c r="AM323" s="75">
        <v>0</v>
      </c>
      <c r="AN323" s="75">
        <v>0</v>
      </c>
      <c r="AO323" s="75">
        <v>0</v>
      </c>
      <c r="AP323" s="72">
        <v>0</v>
      </c>
      <c r="AQ323" s="71"/>
      <c r="AR323" s="70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8"/>
      <c r="BG323" s="67"/>
      <c r="BH323" s="65"/>
    </row>
    <row r="324" spans="1:60" ht="19.5" customHeight="1" x14ac:dyDescent="0.2">
      <c r="A324" s="43"/>
      <c r="B324" s="39" t="s">
        <v>90</v>
      </c>
      <c r="C324" s="121">
        <v>704</v>
      </c>
      <c r="D324" s="120">
        <v>106</v>
      </c>
      <c r="E324" s="119" t="s">
        <v>135</v>
      </c>
      <c r="F324" s="117" t="s">
        <v>92</v>
      </c>
      <c r="G324" s="117"/>
      <c r="H324" s="118"/>
      <c r="I324" s="116">
        <v>10101</v>
      </c>
      <c r="J324" s="115">
        <v>8152047.0800000001</v>
      </c>
      <c r="K324" s="115">
        <v>475938.02</v>
      </c>
      <c r="L324" s="115">
        <v>473257.33</v>
      </c>
      <c r="M324" s="115">
        <v>823888.76</v>
      </c>
      <c r="N324" s="115">
        <v>676588.53</v>
      </c>
      <c r="O324" s="115">
        <v>536706.55000000005</v>
      </c>
      <c r="P324" s="115">
        <v>680072.98</v>
      </c>
      <c r="Q324" s="115">
        <v>1090953.6399999999</v>
      </c>
      <c r="R324" s="115">
        <v>678926</v>
      </c>
      <c r="S324" s="115">
        <v>678926</v>
      </c>
      <c r="T324" s="115">
        <v>678926</v>
      </c>
      <c r="U324" s="115">
        <v>678926</v>
      </c>
      <c r="V324" s="114">
        <v>678937.27</v>
      </c>
      <c r="W324" s="80">
        <v>0</v>
      </c>
      <c r="X324" s="75">
        <v>80500</v>
      </c>
      <c r="Y324" s="75">
        <v>0</v>
      </c>
      <c r="Z324" s="72">
        <v>0</v>
      </c>
      <c r="AA324" s="75">
        <v>0</v>
      </c>
      <c r="AB324" s="75">
        <v>0</v>
      </c>
      <c r="AC324" s="75">
        <v>0</v>
      </c>
      <c r="AD324" s="75">
        <v>0</v>
      </c>
      <c r="AE324" s="75">
        <v>135000</v>
      </c>
      <c r="AF324" s="75">
        <v>135000</v>
      </c>
      <c r="AG324" s="75">
        <v>0</v>
      </c>
      <c r="AH324" s="75">
        <v>0</v>
      </c>
      <c r="AI324" s="75">
        <v>0</v>
      </c>
      <c r="AJ324" s="75">
        <v>0</v>
      </c>
      <c r="AK324" s="75">
        <v>0</v>
      </c>
      <c r="AL324" s="75">
        <v>0</v>
      </c>
      <c r="AM324" s="75">
        <v>0</v>
      </c>
      <c r="AN324" s="75">
        <v>0</v>
      </c>
      <c r="AO324" s="75">
        <v>0</v>
      </c>
      <c r="AP324" s="72">
        <v>0</v>
      </c>
      <c r="AQ324" s="71"/>
      <c r="AR324" s="70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8"/>
      <c r="BG324" s="67"/>
      <c r="BH324" s="65"/>
    </row>
    <row r="325" spans="1:60" ht="30" customHeight="1" x14ac:dyDescent="0.2">
      <c r="A325" s="43"/>
      <c r="B325" s="39" t="s">
        <v>93</v>
      </c>
      <c r="C325" s="121">
        <v>704</v>
      </c>
      <c r="D325" s="120">
        <v>106</v>
      </c>
      <c r="E325" s="119" t="s">
        <v>135</v>
      </c>
      <c r="F325" s="117" t="s">
        <v>94</v>
      </c>
      <c r="G325" s="117"/>
      <c r="H325" s="118"/>
      <c r="I325" s="116">
        <v>10101</v>
      </c>
      <c r="J325" s="115">
        <v>212750</v>
      </c>
      <c r="K325" s="115">
        <v>0</v>
      </c>
      <c r="L325" s="115">
        <v>0</v>
      </c>
      <c r="M325" s="115">
        <v>0</v>
      </c>
      <c r="N325" s="115">
        <v>41931.879999999997</v>
      </c>
      <c r="O325" s="115">
        <v>0</v>
      </c>
      <c r="P325" s="115">
        <v>18999</v>
      </c>
      <c r="Q325" s="115">
        <v>65156.12</v>
      </c>
      <c r="R325" s="115">
        <v>23638</v>
      </c>
      <c r="S325" s="115">
        <v>23638</v>
      </c>
      <c r="T325" s="115">
        <v>23638</v>
      </c>
      <c r="U325" s="115">
        <v>15749</v>
      </c>
      <c r="V325" s="114">
        <v>0</v>
      </c>
      <c r="W325" s="80">
        <v>0</v>
      </c>
      <c r="X325" s="75">
        <v>0</v>
      </c>
      <c r="Y325" s="75">
        <v>200</v>
      </c>
      <c r="Z325" s="72">
        <v>0</v>
      </c>
      <c r="AA325" s="75">
        <v>0</v>
      </c>
      <c r="AB325" s="75">
        <v>0</v>
      </c>
      <c r="AC325" s="75">
        <v>0</v>
      </c>
      <c r="AD325" s="75">
        <v>0</v>
      </c>
      <c r="AE325" s="75">
        <v>26000</v>
      </c>
      <c r="AF325" s="75">
        <v>26000</v>
      </c>
      <c r="AG325" s="75">
        <v>0</v>
      </c>
      <c r="AH325" s="75">
        <v>0</v>
      </c>
      <c r="AI325" s="75">
        <v>26600</v>
      </c>
      <c r="AJ325" s="75">
        <v>0</v>
      </c>
      <c r="AK325" s="75">
        <v>0</v>
      </c>
      <c r="AL325" s="75">
        <v>26600</v>
      </c>
      <c r="AM325" s="75">
        <v>0</v>
      </c>
      <c r="AN325" s="75">
        <v>0</v>
      </c>
      <c r="AO325" s="75">
        <v>0</v>
      </c>
      <c r="AP325" s="72">
        <v>0</v>
      </c>
      <c r="AQ325" s="71"/>
      <c r="AR325" s="70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8"/>
      <c r="BG325" s="67"/>
      <c r="BH325" s="65"/>
    </row>
    <row r="326" spans="1:60" ht="39.75" customHeight="1" x14ac:dyDescent="0.2">
      <c r="A326" s="43"/>
      <c r="B326" s="39" t="s">
        <v>95</v>
      </c>
      <c r="C326" s="121">
        <v>704</v>
      </c>
      <c r="D326" s="120">
        <v>106</v>
      </c>
      <c r="E326" s="119" t="s">
        <v>135</v>
      </c>
      <c r="F326" s="117" t="s">
        <v>96</v>
      </c>
      <c r="G326" s="117"/>
      <c r="H326" s="118"/>
      <c r="I326" s="116">
        <v>10101</v>
      </c>
      <c r="J326" s="115">
        <v>2524681.73</v>
      </c>
      <c r="K326" s="115">
        <v>0</v>
      </c>
      <c r="L326" s="115">
        <v>163911.67999999999</v>
      </c>
      <c r="M326" s="115">
        <v>363167.22</v>
      </c>
      <c r="N326" s="115">
        <v>212161.2</v>
      </c>
      <c r="O326" s="115">
        <v>0</v>
      </c>
      <c r="P326" s="115">
        <v>181351.54</v>
      </c>
      <c r="Q326" s="115">
        <v>555794</v>
      </c>
      <c r="R326" s="115">
        <v>212174.36</v>
      </c>
      <c r="S326" s="115">
        <v>212174.36</v>
      </c>
      <c r="T326" s="115">
        <v>212174.36</v>
      </c>
      <c r="U326" s="115">
        <v>206734.05</v>
      </c>
      <c r="V326" s="114">
        <v>205038.96</v>
      </c>
      <c r="W326" s="80">
        <v>7252458.8600000003</v>
      </c>
      <c r="X326" s="75">
        <v>45000</v>
      </c>
      <c r="Y326" s="75">
        <v>0</v>
      </c>
      <c r="Z326" s="72">
        <v>0</v>
      </c>
      <c r="AA326" s="75">
        <v>0</v>
      </c>
      <c r="AB326" s="75">
        <v>0</v>
      </c>
      <c r="AC326" s="75">
        <v>0</v>
      </c>
      <c r="AD326" s="75">
        <v>0</v>
      </c>
      <c r="AE326" s="75">
        <v>10000</v>
      </c>
      <c r="AF326" s="75">
        <v>10000</v>
      </c>
      <c r="AG326" s="75">
        <v>0</v>
      </c>
      <c r="AH326" s="75">
        <v>0</v>
      </c>
      <c r="AI326" s="75">
        <v>16000</v>
      </c>
      <c r="AJ326" s="75">
        <v>0</v>
      </c>
      <c r="AK326" s="75">
        <v>0</v>
      </c>
      <c r="AL326" s="75">
        <v>16000</v>
      </c>
      <c r="AM326" s="75">
        <v>0</v>
      </c>
      <c r="AN326" s="75">
        <v>0</v>
      </c>
      <c r="AO326" s="75">
        <v>0</v>
      </c>
      <c r="AP326" s="72">
        <v>0</v>
      </c>
      <c r="AQ326" s="71"/>
      <c r="AR326" s="70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8"/>
      <c r="BG326" s="67"/>
      <c r="BH326" s="65"/>
    </row>
    <row r="327" spans="1:60" ht="15.75" customHeight="1" x14ac:dyDescent="0.2">
      <c r="A327" s="43"/>
      <c r="B327" s="39" t="s">
        <v>97</v>
      </c>
      <c r="C327" s="121">
        <v>704</v>
      </c>
      <c r="D327" s="120">
        <v>106</v>
      </c>
      <c r="E327" s="119" t="s">
        <v>135</v>
      </c>
      <c r="F327" s="117" t="s">
        <v>98</v>
      </c>
      <c r="G327" s="117"/>
      <c r="H327" s="118"/>
      <c r="I327" s="116">
        <v>10101</v>
      </c>
      <c r="J327" s="115">
        <v>642375.01</v>
      </c>
      <c r="K327" s="115">
        <v>21375.55</v>
      </c>
      <c r="L327" s="115">
        <v>16523.07</v>
      </c>
      <c r="M327" s="115">
        <v>52847.51</v>
      </c>
      <c r="N327" s="115">
        <v>26080.89</v>
      </c>
      <c r="O327" s="115">
        <v>16115.49</v>
      </c>
      <c r="P327" s="115">
        <v>34971.800000000003</v>
      </c>
      <c r="Q327" s="115">
        <v>144728.82</v>
      </c>
      <c r="R327" s="115">
        <v>34838.089999999997</v>
      </c>
      <c r="S327" s="115">
        <v>39171.839999999997</v>
      </c>
      <c r="T327" s="115">
        <v>34838.089999999997</v>
      </c>
      <c r="U327" s="115">
        <v>34838.089999999997</v>
      </c>
      <c r="V327" s="114">
        <v>186045.77</v>
      </c>
      <c r="W327" s="80">
        <v>0</v>
      </c>
      <c r="X327" s="75">
        <v>0</v>
      </c>
      <c r="Y327" s="75">
        <v>120000</v>
      </c>
      <c r="Z327" s="72">
        <v>0</v>
      </c>
      <c r="AA327" s="75">
        <v>7000</v>
      </c>
      <c r="AB327" s="75">
        <v>0</v>
      </c>
      <c r="AC327" s="75">
        <v>0</v>
      </c>
      <c r="AD327" s="75">
        <v>7000</v>
      </c>
      <c r="AE327" s="75">
        <v>7000</v>
      </c>
      <c r="AF327" s="75">
        <v>0</v>
      </c>
      <c r="AG327" s="75">
        <v>7000</v>
      </c>
      <c r="AH327" s="75">
        <v>0</v>
      </c>
      <c r="AI327" s="75">
        <v>7000</v>
      </c>
      <c r="AJ327" s="75">
        <v>0</v>
      </c>
      <c r="AK327" s="75">
        <v>0</v>
      </c>
      <c r="AL327" s="75">
        <v>7000</v>
      </c>
      <c r="AM327" s="75">
        <v>7000</v>
      </c>
      <c r="AN327" s="75">
        <v>0</v>
      </c>
      <c r="AO327" s="75">
        <v>7000</v>
      </c>
      <c r="AP327" s="72">
        <v>0</v>
      </c>
      <c r="AQ327" s="71"/>
      <c r="AR327" s="70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8"/>
      <c r="BG327" s="67"/>
      <c r="BH327" s="65"/>
    </row>
    <row r="328" spans="1:60" ht="15.75" customHeight="1" x14ac:dyDescent="0.2">
      <c r="A328" s="43"/>
      <c r="B328" s="39" t="s">
        <v>97</v>
      </c>
      <c r="C328" s="121">
        <v>704</v>
      </c>
      <c r="D328" s="120">
        <v>113</v>
      </c>
      <c r="E328" s="119" t="s">
        <v>626</v>
      </c>
      <c r="F328" s="117" t="s">
        <v>98</v>
      </c>
      <c r="G328" s="117"/>
      <c r="H328" s="118"/>
      <c r="I328" s="116">
        <v>10101</v>
      </c>
      <c r="J328" s="115">
        <v>605200</v>
      </c>
      <c r="K328" s="115">
        <v>0</v>
      </c>
      <c r="L328" s="115">
        <v>0</v>
      </c>
      <c r="M328" s="115">
        <v>352220</v>
      </c>
      <c r="N328" s="115">
        <v>0</v>
      </c>
      <c r="O328" s="115">
        <v>0</v>
      </c>
      <c r="P328" s="115">
        <v>0</v>
      </c>
      <c r="Q328" s="115">
        <v>252980</v>
      </c>
      <c r="R328" s="115">
        <v>0</v>
      </c>
      <c r="S328" s="115">
        <v>0</v>
      </c>
      <c r="T328" s="115">
        <v>0</v>
      </c>
      <c r="U328" s="115">
        <v>0</v>
      </c>
      <c r="V328" s="114">
        <v>0</v>
      </c>
      <c r="W328" s="80">
        <v>1394935</v>
      </c>
      <c r="X328" s="75">
        <v>0</v>
      </c>
      <c r="Y328" s="75">
        <v>0</v>
      </c>
      <c r="Z328" s="72">
        <v>0</v>
      </c>
      <c r="AA328" s="75">
        <v>0</v>
      </c>
      <c r="AB328" s="75">
        <v>0</v>
      </c>
      <c r="AC328" s="75">
        <v>0</v>
      </c>
      <c r="AD328" s="75">
        <v>0</v>
      </c>
      <c r="AE328" s="75">
        <v>0</v>
      </c>
      <c r="AF328" s="75">
        <v>0</v>
      </c>
      <c r="AG328" s="75">
        <v>0</v>
      </c>
      <c r="AH328" s="75">
        <v>0</v>
      </c>
      <c r="AI328" s="75">
        <v>23000</v>
      </c>
      <c r="AJ328" s="75">
        <v>0</v>
      </c>
      <c r="AK328" s="75">
        <v>0</v>
      </c>
      <c r="AL328" s="75">
        <v>23000</v>
      </c>
      <c r="AM328" s="75">
        <v>0</v>
      </c>
      <c r="AN328" s="75">
        <v>0</v>
      </c>
      <c r="AO328" s="75">
        <v>0</v>
      </c>
      <c r="AP328" s="72">
        <v>0</v>
      </c>
      <c r="AQ328" s="71"/>
      <c r="AR328" s="70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8"/>
      <c r="BG328" s="67"/>
      <c r="BH328" s="65"/>
    </row>
    <row r="329" spans="1:60" ht="18.75" customHeight="1" x14ac:dyDescent="0.2">
      <c r="A329" s="43"/>
      <c r="B329" s="39" t="s">
        <v>136</v>
      </c>
      <c r="C329" s="121">
        <v>704</v>
      </c>
      <c r="D329" s="120">
        <v>113</v>
      </c>
      <c r="E329" s="119" t="s">
        <v>430</v>
      </c>
      <c r="F329" s="117" t="s">
        <v>137</v>
      </c>
      <c r="G329" s="117"/>
      <c r="H329" s="118"/>
      <c r="I329" s="116">
        <v>10101</v>
      </c>
      <c r="J329" s="115">
        <v>14965186.439999999</v>
      </c>
      <c r="K329" s="115">
        <v>911153.16</v>
      </c>
      <c r="L329" s="115">
        <v>1079650.6299999999</v>
      </c>
      <c r="M329" s="115">
        <v>1478861.69</v>
      </c>
      <c r="N329" s="115">
        <v>1173981.26</v>
      </c>
      <c r="O329" s="115">
        <v>1195867.94</v>
      </c>
      <c r="P329" s="115">
        <v>1409907.11</v>
      </c>
      <c r="Q329" s="115">
        <v>1528507.05</v>
      </c>
      <c r="R329" s="115">
        <v>1247451.46</v>
      </c>
      <c r="S329" s="115">
        <v>1247451.46</v>
      </c>
      <c r="T329" s="115">
        <v>1247451.46</v>
      </c>
      <c r="U329" s="115">
        <v>1247451.46</v>
      </c>
      <c r="V329" s="114">
        <v>1197451.76</v>
      </c>
      <c r="W329" s="80">
        <v>12185994.949999999</v>
      </c>
      <c r="X329" s="75">
        <v>0</v>
      </c>
      <c r="Y329" s="75">
        <v>0</v>
      </c>
      <c r="Z329" s="72">
        <v>0</v>
      </c>
      <c r="AA329" s="75">
        <v>0</v>
      </c>
      <c r="AB329" s="75">
        <v>0</v>
      </c>
      <c r="AC329" s="75">
        <v>0</v>
      </c>
      <c r="AD329" s="75">
        <v>0</v>
      </c>
      <c r="AE329" s="75">
        <v>0</v>
      </c>
      <c r="AF329" s="75">
        <v>0</v>
      </c>
      <c r="AG329" s="75">
        <v>0</v>
      </c>
      <c r="AH329" s="75">
        <v>0</v>
      </c>
      <c r="AI329" s="75">
        <v>0</v>
      </c>
      <c r="AJ329" s="75">
        <v>0</v>
      </c>
      <c r="AK329" s="75">
        <v>0</v>
      </c>
      <c r="AL329" s="75">
        <v>0</v>
      </c>
      <c r="AM329" s="75">
        <v>10000</v>
      </c>
      <c r="AN329" s="75">
        <v>0</v>
      </c>
      <c r="AO329" s="75">
        <v>10000</v>
      </c>
      <c r="AP329" s="72">
        <v>0</v>
      </c>
      <c r="AQ329" s="71"/>
      <c r="AR329" s="70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8"/>
      <c r="BG329" s="67"/>
      <c r="BH329" s="65"/>
    </row>
    <row r="330" spans="1:60" ht="31.5" customHeight="1" x14ac:dyDescent="0.2">
      <c r="A330" s="43"/>
      <c r="B330" s="39" t="s">
        <v>138</v>
      </c>
      <c r="C330" s="121">
        <v>704</v>
      </c>
      <c r="D330" s="120">
        <v>113</v>
      </c>
      <c r="E330" s="119" t="s">
        <v>430</v>
      </c>
      <c r="F330" s="117" t="s">
        <v>139</v>
      </c>
      <c r="G330" s="117"/>
      <c r="H330" s="118"/>
      <c r="I330" s="116">
        <v>10101</v>
      </c>
      <c r="J330" s="115">
        <v>4519488.5599999996</v>
      </c>
      <c r="K330" s="115">
        <v>0</v>
      </c>
      <c r="L330" s="115">
        <v>325905</v>
      </c>
      <c r="M330" s="115">
        <v>300354.07</v>
      </c>
      <c r="N330" s="115">
        <v>469930.83</v>
      </c>
      <c r="O330" s="115">
        <v>331005.59000000003</v>
      </c>
      <c r="P330" s="115">
        <v>359772.55</v>
      </c>
      <c r="Q330" s="115">
        <v>855828.53</v>
      </c>
      <c r="R330" s="115">
        <v>376729.97</v>
      </c>
      <c r="S330" s="115">
        <v>376729.97</v>
      </c>
      <c r="T330" s="115">
        <v>376729.97</v>
      </c>
      <c r="U330" s="115">
        <v>376729.97</v>
      </c>
      <c r="V330" s="114">
        <v>369772.11</v>
      </c>
      <c r="W330" s="80">
        <v>162808.51</v>
      </c>
      <c r="X330" s="75">
        <v>170245</v>
      </c>
      <c r="Y330" s="75">
        <v>170245</v>
      </c>
      <c r="Z330" s="72">
        <v>165919</v>
      </c>
      <c r="AA330" s="75">
        <v>24000</v>
      </c>
      <c r="AB330" s="75">
        <v>8000</v>
      </c>
      <c r="AC330" s="75">
        <v>8000</v>
      </c>
      <c r="AD330" s="75">
        <v>8000</v>
      </c>
      <c r="AE330" s="75">
        <v>16000</v>
      </c>
      <c r="AF330" s="75">
        <v>8000</v>
      </c>
      <c r="AG330" s="75">
        <v>8000</v>
      </c>
      <c r="AH330" s="75">
        <v>0</v>
      </c>
      <c r="AI330" s="75">
        <v>8000</v>
      </c>
      <c r="AJ330" s="75">
        <v>0</v>
      </c>
      <c r="AK330" s="75">
        <v>0</v>
      </c>
      <c r="AL330" s="75">
        <v>8000</v>
      </c>
      <c r="AM330" s="75">
        <v>24000</v>
      </c>
      <c r="AN330" s="75">
        <v>8000</v>
      </c>
      <c r="AO330" s="75">
        <v>8000</v>
      </c>
      <c r="AP330" s="72">
        <v>8000</v>
      </c>
      <c r="AQ330" s="71"/>
      <c r="AR330" s="70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8"/>
      <c r="BG330" s="67"/>
      <c r="BH330" s="65"/>
    </row>
    <row r="331" spans="1:60" ht="33.75" customHeight="1" x14ac:dyDescent="0.2">
      <c r="A331" s="43"/>
      <c r="B331" s="39" t="s">
        <v>753</v>
      </c>
      <c r="C331" s="121">
        <v>704</v>
      </c>
      <c r="D331" s="120">
        <v>113</v>
      </c>
      <c r="E331" s="119" t="s">
        <v>430</v>
      </c>
      <c r="F331" s="117" t="s">
        <v>744</v>
      </c>
      <c r="G331" s="117"/>
      <c r="H331" s="118"/>
      <c r="I331" s="116">
        <v>10101</v>
      </c>
      <c r="J331" s="115">
        <v>577726.80000000005</v>
      </c>
      <c r="K331" s="115">
        <v>0</v>
      </c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  <c r="Q331" s="115">
        <v>577726.80000000005</v>
      </c>
      <c r="R331" s="115">
        <v>0</v>
      </c>
      <c r="S331" s="115">
        <v>0</v>
      </c>
      <c r="T331" s="115">
        <v>0</v>
      </c>
      <c r="U331" s="115">
        <v>0</v>
      </c>
      <c r="V331" s="114">
        <v>0</v>
      </c>
      <c r="W331" s="80">
        <v>77596.84</v>
      </c>
      <c r="X331" s="75">
        <v>0</v>
      </c>
      <c r="Y331" s="75">
        <v>0</v>
      </c>
      <c r="Z331" s="72">
        <v>0</v>
      </c>
      <c r="AA331" s="75">
        <v>219600</v>
      </c>
      <c r="AB331" s="75">
        <v>73200</v>
      </c>
      <c r="AC331" s="75">
        <v>73200</v>
      </c>
      <c r="AD331" s="75">
        <v>73200</v>
      </c>
      <c r="AE331" s="75">
        <v>219600</v>
      </c>
      <c r="AF331" s="75">
        <v>73200</v>
      </c>
      <c r="AG331" s="75">
        <v>73200</v>
      </c>
      <c r="AH331" s="75">
        <v>73200</v>
      </c>
      <c r="AI331" s="75">
        <v>219600</v>
      </c>
      <c r="AJ331" s="75">
        <v>73200</v>
      </c>
      <c r="AK331" s="75">
        <v>73200</v>
      </c>
      <c r="AL331" s="75">
        <v>73200</v>
      </c>
      <c r="AM331" s="75">
        <v>219640</v>
      </c>
      <c r="AN331" s="75">
        <v>73200</v>
      </c>
      <c r="AO331" s="75">
        <v>73200</v>
      </c>
      <c r="AP331" s="72">
        <v>73240</v>
      </c>
      <c r="AQ331" s="71"/>
      <c r="AR331" s="70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8"/>
      <c r="BG331" s="67"/>
      <c r="BH331" s="65"/>
    </row>
    <row r="332" spans="1:60" ht="15.75" customHeight="1" x14ac:dyDescent="0.2">
      <c r="A332" s="43"/>
      <c r="B332" s="39" t="s">
        <v>97</v>
      </c>
      <c r="C332" s="121">
        <v>704</v>
      </c>
      <c r="D332" s="120">
        <v>113</v>
      </c>
      <c r="E332" s="119" t="s">
        <v>430</v>
      </c>
      <c r="F332" s="117" t="s">
        <v>98</v>
      </c>
      <c r="G332" s="117"/>
      <c r="H332" s="118"/>
      <c r="I332" s="116">
        <v>10101</v>
      </c>
      <c r="J332" s="115">
        <v>2693165.2</v>
      </c>
      <c r="K332" s="115">
        <v>282157.33</v>
      </c>
      <c r="L332" s="115">
        <v>91516.57</v>
      </c>
      <c r="M332" s="115">
        <v>0</v>
      </c>
      <c r="N332" s="115">
        <v>77201.98</v>
      </c>
      <c r="O332" s="115">
        <v>68950.73</v>
      </c>
      <c r="P332" s="115">
        <v>24063.439999999999</v>
      </c>
      <c r="Q332" s="115">
        <v>1940882.15</v>
      </c>
      <c r="R332" s="115">
        <v>66083.5</v>
      </c>
      <c r="S332" s="115">
        <v>66083.5</v>
      </c>
      <c r="T332" s="115">
        <v>29970</v>
      </c>
      <c r="U332" s="115">
        <v>26306</v>
      </c>
      <c r="V332" s="114">
        <v>19950</v>
      </c>
      <c r="W332" s="80">
        <v>1474339.4</v>
      </c>
      <c r="X332" s="75">
        <v>51414</v>
      </c>
      <c r="Y332" s="75">
        <v>51414</v>
      </c>
      <c r="Z332" s="72">
        <v>51414</v>
      </c>
      <c r="AA332" s="75">
        <v>26747.5</v>
      </c>
      <c r="AB332" s="75">
        <v>3582.5</v>
      </c>
      <c r="AC332" s="75">
        <v>3582.5</v>
      </c>
      <c r="AD332" s="75">
        <v>19582.5</v>
      </c>
      <c r="AE332" s="75">
        <v>10747.5</v>
      </c>
      <c r="AF332" s="75">
        <v>3582.5</v>
      </c>
      <c r="AG332" s="75">
        <v>3582.5</v>
      </c>
      <c r="AH332" s="75">
        <v>3582.5</v>
      </c>
      <c r="AI332" s="75">
        <v>10747.5</v>
      </c>
      <c r="AJ332" s="75">
        <v>3582.5</v>
      </c>
      <c r="AK332" s="75">
        <v>3582.5</v>
      </c>
      <c r="AL332" s="75">
        <v>3582.5</v>
      </c>
      <c r="AM332" s="75">
        <v>10747.5</v>
      </c>
      <c r="AN332" s="75">
        <v>3582.5</v>
      </c>
      <c r="AO332" s="75">
        <v>3582.5</v>
      </c>
      <c r="AP332" s="72">
        <v>3582.5</v>
      </c>
      <c r="AQ332" s="71"/>
      <c r="AR332" s="70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8"/>
      <c r="BG332" s="67"/>
      <c r="BH332" s="65"/>
    </row>
    <row r="333" spans="1:60" ht="16.5" customHeight="1" x14ac:dyDescent="0.2">
      <c r="A333" s="43"/>
      <c r="B333" s="39" t="s">
        <v>416</v>
      </c>
      <c r="C333" s="121">
        <v>704</v>
      </c>
      <c r="D333" s="120">
        <v>113</v>
      </c>
      <c r="E333" s="119" t="s">
        <v>430</v>
      </c>
      <c r="F333" s="117" t="s">
        <v>369</v>
      </c>
      <c r="G333" s="117"/>
      <c r="H333" s="118"/>
      <c r="I333" s="116">
        <v>10101</v>
      </c>
      <c r="J333" s="115">
        <v>212500</v>
      </c>
      <c r="K333" s="115">
        <v>3119.27</v>
      </c>
      <c r="L333" s="115">
        <v>25400.21</v>
      </c>
      <c r="M333" s="115">
        <v>18175.88</v>
      </c>
      <c r="N333" s="115">
        <v>8078.24</v>
      </c>
      <c r="O333" s="115">
        <v>12401.08</v>
      </c>
      <c r="P333" s="115">
        <v>12771.37</v>
      </c>
      <c r="Q333" s="115">
        <v>44009.95</v>
      </c>
      <c r="R333" s="115">
        <v>17708</v>
      </c>
      <c r="S333" s="115">
        <v>17708</v>
      </c>
      <c r="T333" s="115">
        <v>17708</v>
      </c>
      <c r="U333" s="115">
        <v>17708</v>
      </c>
      <c r="V333" s="114">
        <v>17712</v>
      </c>
      <c r="W333" s="80">
        <v>0</v>
      </c>
      <c r="X333" s="75">
        <v>8000</v>
      </c>
      <c r="Y333" s="75">
        <v>6000</v>
      </c>
      <c r="Z333" s="72">
        <v>8300</v>
      </c>
      <c r="AA333" s="75">
        <v>0</v>
      </c>
      <c r="AB333" s="75">
        <v>0</v>
      </c>
      <c r="AC333" s="75">
        <v>0</v>
      </c>
      <c r="AD333" s="75">
        <v>0</v>
      </c>
      <c r="AE333" s="75">
        <v>70000</v>
      </c>
      <c r="AF333" s="75">
        <v>0</v>
      </c>
      <c r="AG333" s="75">
        <v>0</v>
      </c>
      <c r="AH333" s="75">
        <v>70000</v>
      </c>
      <c r="AI333" s="75">
        <v>0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>
        <v>0</v>
      </c>
      <c r="AP333" s="72">
        <v>0</v>
      </c>
      <c r="AQ333" s="71"/>
      <c r="AR333" s="70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8"/>
      <c r="BG333" s="67"/>
      <c r="BH333" s="65"/>
    </row>
    <row r="334" spans="1:60" ht="15.75" customHeight="1" x14ac:dyDescent="0.2">
      <c r="A334" s="43"/>
      <c r="B334" s="39" t="s">
        <v>99</v>
      </c>
      <c r="C334" s="121">
        <v>704</v>
      </c>
      <c r="D334" s="120">
        <v>113</v>
      </c>
      <c r="E334" s="119" t="s">
        <v>430</v>
      </c>
      <c r="F334" s="117" t="s">
        <v>100</v>
      </c>
      <c r="G334" s="117"/>
      <c r="H334" s="118"/>
      <c r="I334" s="116">
        <v>10101</v>
      </c>
      <c r="J334" s="115">
        <v>553</v>
      </c>
      <c r="K334" s="115">
        <v>0</v>
      </c>
      <c r="L334" s="115">
        <v>0</v>
      </c>
      <c r="M334" s="115">
        <v>138</v>
      </c>
      <c r="N334" s="115">
        <v>0</v>
      </c>
      <c r="O334" s="115">
        <v>0</v>
      </c>
      <c r="P334" s="115">
        <v>0</v>
      </c>
      <c r="Q334" s="115">
        <v>138</v>
      </c>
      <c r="R334" s="115">
        <v>0</v>
      </c>
      <c r="S334" s="115">
        <v>138</v>
      </c>
      <c r="T334" s="115">
        <v>0</v>
      </c>
      <c r="U334" s="115">
        <v>0</v>
      </c>
      <c r="V334" s="114">
        <v>139</v>
      </c>
      <c r="W334" s="80">
        <v>0</v>
      </c>
      <c r="X334" s="75">
        <v>0</v>
      </c>
      <c r="Y334" s="75">
        <v>0</v>
      </c>
      <c r="Z334" s="72">
        <v>0</v>
      </c>
      <c r="AA334" s="75">
        <v>0</v>
      </c>
      <c r="AB334" s="75">
        <v>0</v>
      </c>
      <c r="AC334" s="75">
        <v>0</v>
      </c>
      <c r="AD334" s="75">
        <v>0</v>
      </c>
      <c r="AE334" s="75">
        <v>0</v>
      </c>
      <c r="AF334" s="75">
        <v>0</v>
      </c>
      <c r="AG334" s="75">
        <v>0</v>
      </c>
      <c r="AH334" s="75">
        <v>0</v>
      </c>
      <c r="AI334" s="75">
        <v>19000</v>
      </c>
      <c r="AJ334" s="75">
        <v>9000</v>
      </c>
      <c r="AK334" s="75">
        <v>10000</v>
      </c>
      <c r="AL334" s="75">
        <v>0</v>
      </c>
      <c r="AM334" s="75">
        <v>0</v>
      </c>
      <c r="AN334" s="75">
        <v>0</v>
      </c>
      <c r="AO334" s="75">
        <v>0</v>
      </c>
      <c r="AP334" s="72">
        <v>0</v>
      </c>
      <c r="AQ334" s="71"/>
      <c r="AR334" s="70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8"/>
      <c r="BG334" s="67"/>
      <c r="BH334" s="65"/>
    </row>
    <row r="335" spans="1:60" ht="43.5" customHeight="1" x14ac:dyDescent="0.2">
      <c r="A335" s="43"/>
      <c r="B335" s="39" t="s">
        <v>116</v>
      </c>
      <c r="C335" s="121">
        <v>706</v>
      </c>
      <c r="D335" s="120">
        <v>701</v>
      </c>
      <c r="E335" s="119" t="s">
        <v>396</v>
      </c>
      <c r="F335" s="117" t="s">
        <v>117</v>
      </c>
      <c r="G335" s="117"/>
      <c r="H335" s="118"/>
      <c r="I335" s="116">
        <v>10101</v>
      </c>
      <c r="J335" s="115">
        <v>76500</v>
      </c>
      <c r="K335" s="115">
        <v>19125</v>
      </c>
      <c r="L335" s="115">
        <v>0</v>
      </c>
      <c r="M335" s="115">
        <v>0</v>
      </c>
      <c r="N335" s="115">
        <v>19125</v>
      </c>
      <c r="O335" s="115">
        <v>0</v>
      </c>
      <c r="P335" s="115">
        <v>0</v>
      </c>
      <c r="Q335" s="115">
        <v>19125</v>
      </c>
      <c r="R335" s="115">
        <v>0</v>
      </c>
      <c r="S335" s="115">
        <v>0</v>
      </c>
      <c r="T335" s="115">
        <v>19125</v>
      </c>
      <c r="U335" s="115">
        <v>0</v>
      </c>
      <c r="V335" s="114">
        <v>0</v>
      </c>
      <c r="W335" s="80">
        <v>0</v>
      </c>
      <c r="X335" s="75">
        <v>0</v>
      </c>
      <c r="Y335" s="75">
        <v>0</v>
      </c>
      <c r="Z335" s="72">
        <v>0</v>
      </c>
      <c r="AA335" s="75">
        <v>0</v>
      </c>
      <c r="AB335" s="75">
        <v>0</v>
      </c>
      <c r="AC335" s="75">
        <v>0</v>
      </c>
      <c r="AD335" s="75">
        <v>0</v>
      </c>
      <c r="AE335" s="75">
        <v>0</v>
      </c>
      <c r="AF335" s="75">
        <v>0</v>
      </c>
      <c r="AG335" s="75">
        <v>0</v>
      </c>
      <c r="AH335" s="75">
        <v>0</v>
      </c>
      <c r="AI335" s="75">
        <v>0</v>
      </c>
      <c r="AJ335" s="75">
        <v>0</v>
      </c>
      <c r="AK335" s="75">
        <v>0</v>
      </c>
      <c r="AL335" s="75">
        <v>0</v>
      </c>
      <c r="AM335" s="75">
        <v>6000</v>
      </c>
      <c r="AN335" s="75">
        <v>0</v>
      </c>
      <c r="AO335" s="75">
        <v>0</v>
      </c>
      <c r="AP335" s="72">
        <v>6000</v>
      </c>
      <c r="AQ335" s="71"/>
      <c r="AR335" s="70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8"/>
      <c r="BG335" s="67"/>
      <c r="BH335" s="65"/>
    </row>
    <row r="336" spans="1:60" ht="43.5" customHeight="1" x14ac:dyDescent="0.2">
      <c r="A336" s="43"/>
      <c r="B336" s="39" t="s">
        <v>116</v>
      </c>
      <c r="C336" s="121">
        <v>706</v>
      </c>
      <c r="D336" s="120">
        <v>701</v>
      </c>
      <c r="E336" s="119" t="s">
        <v>140</v>
      </c>
      <c r="F336" s="117" t="s">
        <v>117</v>
      </c>
      <c r="G336" s="117"/>
      <c r="H336" s="118"/>
      <c r="I336" s="116">
        <v>10101</v>
      </c>
      <c r="J336" s="115">
        <v>811560</v>
      </c>
      <c r="K336" s="115">
        <v>202890</v>
      </c>
      <c r="L336" s="115">
        <v>0</v>
      </c>
      <c r="M336" s="115">
        <v>0</v>
      </c>
      <c r="N336" s="115">
        <v>202890</v>
      </c>
      <c r="O336" s="115">
        <v>0</v>
      </c>
      <c r="P336" s="115">
        <v>0</v>
      </c>
      <c r="Q336" s="115">
        <v>202890</v>
      </c>
      <c r="R336" s="115">
        <v>0</v>
      </c>
      <c r="S336" s="115">
        <v>0</v>
      </c>
      <c r="T336" s="115">
        <v>202890</v>
      </c>
      <c r="U336" s="115">
        <v>0</v>
      </c>
      <c r="V336" s="114">
        <v>0</v>
      </c>
      <c r="W336" s="80">
        <v>130834.31</v>
      </c>
      <c r="X336" s="75">
        <v>511700</v>
      </c>
      <c r="Y336" s="75">
        <v>511700</v>
      </c>
      <c r="Z336" s="72">
        <v>501140</v>
      </c>
      <c r="AA336" s="75">
        <v>5533</v>
      </c>
      <c r="AB336" s="75">
        <v>1845</v>
      </c>
      <c r="AC336" s="75">
        <v>1844</v>
      </c>
      <c r="AD336" s="75">
        <v>1844</v>
      </c>
      <c r="AE336" s="75">
        <v>5533</v>
      </c>
      <c r="AF336" s="75">
        <v>1844</v>
      </c>
      <c r="AG336" s="75">
        <v>1845</v>
      </c>
      <c r="AH336" s="75">
        <v>1844</v>
      </c>
      <c r="AI336" s="75">
        <v>5532</v>
      </c>
      <c r="AJ336" s="75">
        <v>1844</v>
      </c>
      <c r="AK336" s="75">
        <v>1844</v>
      </c>
      <c r="AL336" s="75">
        <v>1844</v>
      </c>
      <c r="AM336" s="75">
        <v>5532</v>
      </c>
      <c r="AN336" s="75">
        <v>1844</v>
      </c>
      <c r="AO336" s="75">
        <v>1844</v>
      </c>
      <c r="AP336" s="72">
        <v>1844</v>
      </c>
      <c r="AQ336" s="71"/>
      <c r="AR336" s="70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8"/>
      <c r="BG336" s="67"/>
      <c r="BH336" s="65"/>
    </row>
    <row r="337" spans="1:60" ht="17.25" customHeight="1" x14ac:dyDescent="0.2">
      <c r="A337" s="43"/>
      <c r="B337" s="39" t="s">
        <v>118</v>
      </c>
      <c r="C337" s="121">
        <v>706</v>
      </c>
      <c r="D337" s="120">
        <v>701</v>
      </c>
      <c r="E337" s="119" t="s">
        <v>431</v>
      </c>
      <c r="F337" s="117" t="s">
        <v>119</v>
      </c>
      <c r="G337" s="117"/>
      <c r="H337" s="118" t="s">
        <v>432</v>
      </c>
      <c r="I337" s="116">
        <v>10112</v>
      </c>
      <c r="J337" s="115">
        <v>172263.95</v>
      </c>
      <c r="K337" s="115">
        <v>0</v>
      </c>
      <c r="L337" s="115">
        <v>0</v>
      </c>
      <c r="M337" s="115">
        <v>0</v>
      </c>
      <c r="N337" s="115">
        <v>0</v>
      </c>
      <c r="O337" s="115">
        <v>0</v>
      </c>
      <c r="P337" s="115">
        <v>0</v>
      </c>
      <c r="Q337" s="115">
        <v>0</v>
      </c>
      <c r="R337" s="115">
        <v>172263.95</v>
      </c>
      <c r="S337" s="115">
        <v>0</v>
      </c>
      <c r="T337" s="115">
        <v>0</v>
      </c>
      <c r="U337" s="115">
        <v>0</v>
      </c>
      <c r="V337" s="114">
        <v>0</v>
      </c>
      <c r="W337" s="80">
        <v>0</v>
      </c>
      <c r="X337" s="75">
        <v>0</v>
      </c>
      <c r="Y337" s="75">
        <v>0</v>
      </c>
      <c r="Z337" s="72">
        <v>0</v>
      </c>
      <c r="AA337" s="75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18000</v>
      </c>
      <c r="AJ337" s="75">
        <v>0</v>
      </c>
      <c r="AK337" s="75">
        <v>0</v>
      </c>
      <c r="AL337" s="75">
        <v>18000</v>
      </c>
      <c r="AM337" s="75">
        <v>0</v>
      </c>
      <c r="AN337" s="75">
        <v>0</v>
      </c>
      <c r="AO337" s="75">
        <v>0</v>
      </c>
      <c r="AP337" s="72">
        <v>0</v>
      </c>
      <c r="AQ337" s="71"/>
      <c r="AR337" s="70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8"/>
      <c r="BG337" s="67"/>
      <c r="BH337" s="65"/>
    </row>
    <row r="338" spans="1:60" ht="17.25" customHeight="1" x14ac:dyDescent="0.2">
      <c r="A338" s="43"/>
      <c r="B338" s="39" t="s">
        <v>118</v>
      </c>
      <c r="C338" s="121">
        <v>706</v>
      </c>
      <c r="D338" s="120">
        <v>701</v>
      </c>
      <c r="E338" s="119" t="s">
        <v>431</v>
      </c>
      <c r="F338" s="117" t="s">
        <v>119</v>
      </c>
      <c r="G338" s="117"/>
      <c r="H338" s="118" t="s">
        <v>432</v>
      </c>
      <c r="I338" s="116">
        <v>10306</v>
      </c>
      <c r="J338" s="115">
        <v>3273015.05</v>
      </c>
      <c r="K338" s="115">
        <v>0</v>
      </c>
      <c r="L338" s="115">
        <v>0</v>
      </c>
      <c r="M338" s="115">
        <v>0</v>
      </c>
      <c r="N338" s="115">
        <v>0</v>
      </c>
      <c r="O338" s="115">
        <v>0</v>
      </c>
      <c r="P338" s="115">
        <v>0</v>
      </c>
      <c r="Q338" s="115">
        <v>0</v>
      </c>
      <c r="R338" s="115">
        <v>3273015.05</v>
      </c>
      <c r="S338" s="115">
        <v>0</v>
      </c>
      <c r="T338" s="115">
        <v>0</v>
      </c>
      <c r="U338" s="115">
        <v>0</v>
      </c>
      <c r="V338" s="114">
        <v>0</v>
      </c>
      <c r="W338" s="80">
        <v>44592.12</v>
      </c>
      <c r="X338" s="75">
        <v>102533.4</v>
      </c>
      <c r="Y338" s="75">
        <v>154533.4</v>
      </c>
      <c r="Z338" s="72">
        <v>88352.58</v>
      </c>
      <c r="AA338" s="75">
        <v>0</v>
      </c>
      <c r="AB338" s="75">
        <v>0</v>
      </c>
      <c r="AC338" s="75">
        <v>0</v>
      </c>
      <c r="AD338" s="75">
        <v>0</v>
      </c>
      <c r="AE338" s="75">
        <v>7000</v>
      </c>
      <c r="AF338" s="75">
        <v>0</v>
      </c>
      <c r="AG338" s="75">
        <v>7000</v>
      </c>
      <c r="AH338" s="75">
        <v>0</v>
      </c>
      <c r="AI338" s="75">
        <v>0</v>
      </c>
      <c r="AJ338" s="75">
        <v>0</v>
      </c>
      <c r="AK338" s="75">
        <v>0</v>
      </c>
      <c r="AL338" s="75">
        <v>0</v>
      </c>
      <c r="AM338" s="75">
        <v>0</v>
      </c>
      <c r="AN338" s="75">
        <v>0</v>
      </c>
      <c r="AO338" s="75">
        <v>0</v>
      </c>
      <c r="AP338" s="72">
        <v>0</v>
      </c>
      <c r="AQ338" s="71"/>
      <c r="AR338" s="70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8"/>
      <c r="BG338" s="67"/>
      <c r="BH338" s="65"/>
    </row>
    <row r="339" spans="1:60" ht="43.5" customHeight="1" x14ac:dyDescent="0.2">
      <c r="A339" s="43"/>
      <c r="B339" s="39" t="s">
        <v>116</v>
      </c>
      <c r="C339" s="121">
        <v>706</v>
      </c>
      <c r="D339" s="120">
        <v>701</v>
      </c>
      <c r="E339" s="119" t="s">
        <v>141</v>
      </c>
      <c r="F339" s="117" t="s">
        <v>117</v>
      </c>
      <c r="G339" s="117"/>
      <c r="H339" s="118"/>
      <c r="I339" s="116">
        <v>10101</v>
      </c>
      <c r="J339" s="115">
        <v>73294576.519999996</v>
      </c>
      <c r="K339" s="115">
        <v>6111314.2300000004</v>
      </c>
      <c r="L339" s="115">
        <v>6111314.2300000004</v>
      </c>
      <c r="M339" s="115">
        <v>6111314.2300000004</v>
      </c>
      <c r="N339" s="115">
        <v>12215300.74</v>
      </c>
      <c r="O339" s="115">
        <v>0</v>
      </c>
      <c r="P339" s="115">
        <v>6103986.5099999998</v>
      </c>
      <c r="Q339" s="115">
        <v>6574849.3399999999</v>
      </c>
      <c r="R339" s="115">
        <v>6103986.5099999998</v>
      </c>
      <c r="S339" s="115">
        <v>6103986.5099999998</v>
      </c>
      <c r="T339" s="115">
        <v>6103986.5099999998</v>
      </c>
      <c r="U339" s="115">
        <v>6103986.5099999998</v>
      </c>
      <c r="V339" s="114">
        <v>5650551.2000000002</v>
      </c>
      <c r="W339" s="80">
        <v>847249.01</v>
      </c>
      <c r="X339" s="75">
        <v>55759</v>
      </c>
      <c r="Y339" s="75">
        <v>62759</v>
      </c>
      <c r="Z339" s="72">
        <v>51075</v>
      </c>
      <c r="AA339" s="75">
        <v>0</v>
      </c>
      <c r="AB339" s="75">
        <v>0</v>
      </c>
      <c r="AC339" s="75">
        <v>0</v>
      </c>
      <c r="AD339" s="75">
        <v>0</v>
      </c>
      <c r="AE339" s="75">
        <v>0</v>
      </c>
      <c r="AF339" s="75">
        <v>0</v>
      </c>
      <c r="AG339" s="75">
        <v>0</v>
      </c>
      <c r="AH339" s="75">
        <v>0</v>
      </c>
      <c r="AI339" s="75">
        <v>0</v>
      </c>
      <c r="AJ339" s="75">
        <v>0</v>
      </c>
      <c r="AK339" s="75">
        <v>0</v>
      </c>
      <c r="AL339" s="75">
        <v>0</v>
      </c>
      <c r="AM339" s="75">
        <v>10000</v>
      </c>
      <c r="AN339" s="75">
        <v>10000</v>
      </c>
      <c r="AO339" s="75">
        <v>0</v>
      </c>
      <c r="AP339" s="72">
        <v>0</v>
      </c>
      <c r="AQ339" s="71"/>
      <c r="AR339" s="70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8"/>
      <c r="BG339" s="67"/>
      <c r="BH339" s="65"/>
    </row>
    <row r="340" spans="1:60" ht="17.25" customHeight="1" x14ac:dyDescent="0.2">
      <c r="A340" s="43"/>
      <c r="B340" s="39" t="s">
        <v>118</v>
      </c>
      <c r="C340" s="121">
        <v>706</v>
      </c>
      <c r="D340" s="120">
        <v>701</v>
      </c>
      <c r="E340" s="119" t="s">
        <v>141</v>
      </c>
      <c r="F340" s="117" t="s">
        <v>119</v>
      </c>
      <c r="G340" s="117"/>
      <c r="H340" s="118"/>
      <c r="I340" s="116">
        <v>10101</v>
      </c>
      <c r="J340" s="115">
        <v>200000</v>
      </c>
      <c r="K340" s="115">
        <v>0</v>
      </c>
      <c r="L340" s="115">
        <v>0</v>
      </c>
      <c r="M340" s="115">
        <v>0</v>
      </c>
      <c r="N340" s="115">
        <v>0</v>
      </c>
      <c r="O340" s="115">
        <v>0</v>
      </c>
      <c r="P340" s="115">
        <v>200000</v>
      </c>
      <c r="Q340" s="115">
        <v>0</v>
      </c>
      <c r="R340" s="115">
        <v>0</v>
      </c>
      <c r="S340" s="115">
        <v>0</v>
      </c>
      <c r="T340" s="115">
        <v>0</v>
      </c>
      <c r="U340" s="115">
        <v>0</v>
      </c>
      <c r="V340" s="114">
        <v>0</v>
      </c>
      <c r="W340" s="80">
        <v>0</v>
      </c>
      <c r="X340" s="75">
        <v>0</v>
      </c>
      <c r="Y340" s="75">
        <v>0</v>
      </c>
      <c r="Z340" s="72">
        <v>550</v>
      </c>
      <c r="AA340" s="75">
        <v>0</v>
      </c>
      <c r="AB340" s="75">
        <v>0</v>
      </c>
      <c r="AC340" s="75">
        <v>0</v>
      </c>
      <c r="AD340" s="75">
        <v>0</v>
      </c>
      <c r="AE340" s="75">
        <v>0</v>
      </c>
      <c r="AF340" s="75">
        <v>0</v>
      </c>
      <c r="AG340" s="75">
        <v>0</v>
      </c>
      <c r="AH340" s="75">
        <v>0</v>
      </c>
      <c r="AI340" s="75">
        <v>0</v>
      </c>
      <c r="AJ340" s="75">
        <v>0</v>
      </c>
      <c r="AK340" s="75">
        <v>0</v>
      </c>
      <c r="AL340" s="75">
        <v>0</v>
      </c>
      <c r="AM340" s="75">
        <v>6000</v>
      </c>
      <c r="AN340" s="75">
        <v>0</v>
      </c>
      <c r="AO340" s="75">
        <v>0</v>
      </c>
      <c r="AP340" s="72">
        <v>6000</v>
      </c>
      <c r="AQ340" s="71"/>
      <c r="AR340" s="70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8"/>
      <c r="BG340" s="67"/>
      <c r="BH340" s="65"/>
    </row>
    <row r="341" spans="1:60" ht="17.25" customHeight="1" x14ac:dyDescent="0.2">
      <c r="A341" s="43"/>
      <c r="B341" s="39" t="s">
        <v>118</v>
      </c>
      <c r="C341" s="121">
        <v>706</v>
      </c>
      <c r="D341" s="120">
        <v>701</v>
      </c>
      <c r="E341" s="119" t="s">
        <v>655</v>
      </c>
      <c r="F341" s="117" t="s">
        <v>119</v>
      </c>
      <c r="G341" s="117"/>
      <c r="H341" s="118" t="s">
        <v>651</v>
      </c>
      <c r="I341" s="116">
        <v>10306</v>
      </c>
      <c r="J341" s="115">
        <v>1408362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  <c r="Q341" s="115">
        <v>1408360</v>
      </c>
      <c r="R341" s="115">
        <v>0</v>
      </c>
      <c r="S341" s="115">
        <v>0</v>
      </c>
      <c r="T341" s="115">
        <v>2</v>
      </c>
      <c r="U341" s="115">
        <v>0</v>
      </c>
      <c r="V341" s="114">
        <v>0</v>
      </c>
      <c r="W341" s="80">
        <v>0</v>
      </c>
      <c r="X341" s="75">
        <v>0</v>
      </c>
      <c r="Y341" s="75">
        <v>0</v>
      </c>
      <c r="Z341" s="72">
        <v>0</v>
      </c>
      <c r="AA341" s="75">
        <v>26000</v>
      </c>
      <c r="AB341" s="75">
        <v>5000</v>
      </c>
      <c r="AC341" s="75">
        <v>7000</v>
      </c>
      <c r="AD341" s="75">
        <v>14000</v>
      </c>
      <c r="AE341" s="75">
        <v>37000</v>
      </c>
      <c r="AF341" s="75">
        <v>15000</v>
      </c>
      <c r="AG341" s="75">
        <v>15000</v>
      </c>
      <c r="AH341" s="75">
        <v>7000</v>
      </c>
      <c r="AI341" s="75">
        <v>33000</v>
      </c>
      <c r="AJ341" s="75">
        <v>3000</v>
      </c>
      <c r="AK341" s="75">
        <v>15000</v>
      </c>
      <c r="AL341" s="75">
        <v>15000</v>
      </c>
      <c r="AM341" s="75">
        <v>38000</v>
      </c>
      <c r="AN341" s="75">
        <v>15000</v>
      </c>
      <c r="AO341" s="75">
        <v>14000</v>
      </c>
      <c r="AP341" s="72">
        <v>9000</v>
      </c>
      <c r="AQ341" s="71"/>
      <c r="AR341" s="70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8"/>
      <c r="BG341" s="67"/>
      <c r="BH341" s="65"/>
    </row>
    <row r="342" spans="1:60" ht="43.5" customHeight="1" x14ac:dyDescent="0.2">
      <c r="A342" s="43"/>
      <c r="B342" s="39" t="s">
        <v>116</v>
      </c>
      <c r="C342" s="121">
        <v>706</v>
      </c>
      <c r="D342" s="120">
        <v>701</v>
      </c>
      <c r="E342" s="119" t="s">
        <v>142</v>
      </c>
      <c r="F342" s="117" t="s">
        <v>117</v>
      </c>
      <c r="G342" s="117"/>
      <c r="H342" s="118" t="s">
        <v>60</v>
      </c>
      <c r="I342" s="116">
        <v>10306</v>
      </c>
      <c r="J342" s="115">
        <v>41189896.859999999</v>
      </c>
      <c r="K342" s="115">
        <v>1687500</v>
      </c>
      <c r="L342" s="115">
        <v>3375000</v>
      </c>
      <c r="M342" s="115">
        <v>3375000</v>
      </c>
      <c r="N342" s="115">
        <v>5062500</v>
      </c>
      <c r="O342" s="115">
        <v>3674000</v>
      </c>
      <c r="P342" s="115">
        <v>4960000</v>
      </c>
      <c r="Q342" s="115">
        <v>4930000</v>
      </c>
      <c r="R342" s="115">
        <v>1620000</v>
      </c>
      <c r="S342" s="115">
        <v>1450000</v>
      </c>
      <c r="T342" s="115">
        <v>4056183.3</v>
      </c>
      <c r="U342" s="115">
        <v>3375000</v>
      </c>
      <c r="V342" s="114">
        <v>3624713.56</v>
      </c>
      <c r="W342" s="80">
        <v>13880</v>
      </c>
      <c r="X342" s="75">
        <v>471406</v>
      </c>
      <c r="Y342" s="75">
        <v>471406</v>
      </c>
      <c r="Z342" s="72">
        <v>471407</v>
      </c>
      <c r="AA342" s="75">
        <v>45000</v>
      </c>
      <c r="AB342" s="75">
        <v>15000</v>
      </c>
      <c r="AC342" s="75">
        <v>15000</v>
      </c>
      <c r="AD342" s="75">
        <v>15000</v>
      </c>
      <c r="AE342" s="75">
        <v>40000</v>
      </c>
      <c r="AF342" s="75">
        <v>20000</v>
      </c>
      <c r="AG342" s="75">
        <v>15000</v>
      </c>
      <c r="AH342" s="75">
        <v>5000</v>
      </c>
      <c r="AI342" s="75">
        <v>70000</v>
      </c>
      <c r="AJ342" s="75">
        <v>50000</v>
      </c>
      <c r="AK342" s="75">
        <v>5000</v>
      </c>
      <c r="AL342" s="75">
        <v>15000</v>
      </c>
      <c r="AM342" s="75">
        <v>45000</v>
      </c>
      <c r="AN342" s="75">
        <v>15000</v>
      </c>
      <c r="AO342" s="75">
        <v>15000</v>
      </c>
      <c r="AP342" s="72">
        <v>15000</v>
      </c>
      <c r="AQ342" s="71"/>
      <c r="AR342" s="70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8"/>
      <c r="BG342" s="67"/>
      <c r="BH342" s="65"/>
    </row>
    <row r="343" spans="1:60" ht="43.5" customHeight="1" x14ac:dyDescent="0.2">
      <c r="A343" s="43"/>
      <c r="B343" s="39" t="s">
        <v>116</v>
      </c>
      <c r="C343" s="121">
        <v>706</v>
      </c>
      <c r="D343" s="120">
        <v>701</v>
      </c>
      <c r="E343" s="119" t="s">
        <v>143</v>
      </c>
      <c r="F343" s="117" t="s">
        <v>117</v>
      </c>
      <c r="G343" s="117"/>
      <c r="H343" s="118"/>
      <c r="I343" s="116">
        <v>10101</v>
      </c>
      <c r="J343" s="115">
        <v>732110</v>
      </c>
      <c r="K343" s="115">
        <v>183027.5</v>
      </c>
      <c r="L343" s="115">
        <v>0</v>
      </c>
      <c r="M343" s="115">
        <v>0</v>
      </c>
      <c r="N343" s="115">
        <v>183027.5</v>
      </c>
      <c r="O343" s="115">
        <v>0</v>
      </c>
      <c r="P343" s="115">
        <v>0</v>
      </c>
      <c r="Q343" s="115">
        <v>183027.5</v>
      </c>
      <c r="R343" s="115">
        <v>0</v>
      </c>
      <c r="S343" s="115">
        <v>0</v>
      </c>
      <c r="T343" s="115">
        <v>183027.5</v>
      </c>
      <c r="U343" s="115">
        <v>0</v>
      </c>
      <c r="V343" s="114">
        <v>0</v>
      </c>
      <c r="W343" s="80">
        <v>0</v>
      </c>
      <c r="X343" s="75">
        <v>5421178</v>
      </c>
      <c r="Y343" s="75">
        <v>5421177</v>
      </c>
      <c r="Z343" s="72">
        <v>5421176</v>
      </c>
      <c r="AA343" s="75">
        <v>10000</v>
      </c>
      <c r="AB343" s="75">
        <v>0</v>
      </c>
      <c r="AC343" s="75">
        <v>10000</v>
      </c>
      <c r="AD343" s="75">
        <v>0</v>
      </c>
      <c r="AE343" s="75">
        <v>0</v>
      </c>
      <c r="AF343" s="75">
        <v>0</v>
      </c>
      <c r="AG343" s="75">
        <v>0</v>
      </c>
      <c r="AH343" s="75">
        <v>0</v>
      </c>
      <c r="AI343" s="75">
        <v>0</v>
      </c>
      <c r="AJ343" s="75">
        <v>0</v>
      </c>
      <c r="AK343" s="75">
        <v>0</v>
      </c>
      <c r="AL343" s="75">
        <v>0</v>
      </c>
      <c r="AM343" s="75">
        <v>0</v>
      </c>
      <c r="AN343" s="75">
        <v>0</v>
      </c>
      <c r="AO343" s="75">
        <v>0</v>
      </c>
      <c r="AP343" s="72">
        <v>0</v>
      </c>
      <c r="AQ343" s="71"/>
      <c r="AR343" s="70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8"/>
      <c r="BG343" s="67"/>
      <c r="BH343" s="65"/>
    </row>
    <row r="344" spans="1:60" ht="17.25" customHeight="1" x14ac:dyDescent="0.2">
      <c r="A344" s="43"/>
      <c r="B344" s="39" t="s">
        <v>118</v>
      </c>
      <c r="C344" s="121">
        <v>706</v>
      </c>
      <c r="D344" s="120">
        <v>701</v>
      </c>
      <c r="E344" s="119" t="s">
        <v>143</v>
      </c>
      <c r="F344" s="117" t="s">
        <v>119</v>
      </c>
      <c r="G344" s="117"/>
      <c r="H344" s="118"/>
      <c r="I344" s="116">
        <v>10101</v>
      </c>
      <c r="J344" s="115">
        <v>54650</v>
      </c>
      <c r="K344" s="115">
        <v>0</v>
      </c>
      <c r="L344" s="115">
        <v>0</v>
      </c>
      <c r="M344" s="115">
        <v>54650</v>
      </c>
      <c r="N344" s="115">
        <v>0</v>
      </c>
      <c r="O344" s="115">
        <v>0</v>
      </c>
      <c r="P344" s="115">
        <v>0</v>
      </c>
      <c r="Q344" s="115">
        <v>0</v>
      </c>
      <c r="R344" s="115">
        <v>0</v>
      </c>
      <c r="S344" s="115">
        <v>0</v>
      </c>
      <c r="T344" s="115">
        <v>0</v>
      </c>
      <c r="U344" s="115">
        <v>0</v>
      </c>
      <c r="V344" s="114">
        <v>0</v>
      </c>
      <c r="W344" s="80">
        <v>2453.5300000000002</v>
      </c>
      <c r="X344" s="75">
        <v>46720.85</v>
      </c>
      <c r="Y344" s="75">
        <v>47716.57</v>
      </c>
      <c r="Z344" s="72">
        <v>41051.72</v>
      </c>
      <c r="AA344" s="75">
        <v>0</v>
      </c>
      <c r="AB344" s="75">
        <v>0</v>
      </c>
      <c r="AC344" s="75">
        <v>0</v>
      </c>
      <c r="AD344" s="75">
        <v>0</v>
      </c>
      <c r="AE344" s="75">
        <v>0</v>
      </c>
      <c r="AF344" s="75">
        <v>0</v>
      </c>
      <c r="AG344" s="75">
        <v>0</v>
      </c>
      <c r="AH344" s="75">
        <v>0</v>
      </c>
      <c r="AI344" s="75">
        <v>0</v>
      </c>
      <c r="AJ344" s="75">
        <v>0</v>
      </c>
      <c r="AK344" s="75">
        <v>0</v>
      </c>
      <c r="AL344" s="75">
        <v>0</v>
      </c>
      <c r="AM344" s="75">
        <v>45000</v>
      </c>
      <c r="AN344" s="75">
        <v>45000</v>
      </c>
      <c r="AO344" s="75">
        <v>0</v>
      </c>
      <c r="AP344" s="72">
        <v>0</v>
      </c>
      <c r="AQ344" s="71"/>
      <c r="AR344" s="70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8"/>
      <c r="BG344" s="67"/>
      <c r="BH344" s="65"/>
    </row>
    <row r="345" spans="1:60" ht="43.5" customHeight="1" x14ac:dyDescent="0.2">
      <c r="A345" s="43"/>
      <c r="B345" s="39" t="s">
        <v>116</v>
      </c>
      <c r="C345" s="121">
        <v>706</v>
      </c>
      <c r="D345" s="120">
        <v>701</v>
      </c>
      <c r="E345" s="119" t="s">
        <v>144</v>
      </c>
      <c r="F345" s="117" t="s">
        <v>117</v>
      </c>
      <c r="G345" s="117"/>
      <c r="H345" s="118"/>
      <c r="I345" s="116">
        <v>10101</v>
      </c>
      <c r="J345" s="115">
        <v>97900</v>
      </c>
      <c r="K345" s="115">
        <v>24475</v>
      </c>
      <c r="L345" s="115">
        <v>0</v>
      </c>
      <c r="M345" s="115">
        <v>0</v>
      </c>
      <c r="N345" s="115">
        <v>24475</v>
      </c>
      <c r="O345" s="115">
        <v>0</v>
      </c>
      <c r="P345" s="115">
        <v>0</v>
      </c>
      <c r="Q345" s="115">
        <v>24475</v>
      </c>
      <c r="R345" s="115">
        <v>0</v>
      </c>
      <c r="S345" s="115">
        <v>0</v>
      </c>
      <c r="T345" s="115">
        <v>24475</v>
      </c>
      <c r="U345" s="115">
        <v>0</v>
      </c>
      <c r="V345" s="114">
        <v>0</v>
      </c>
      <c r="W345" s="80">
        <v>817.88</v>
      </c>
      <c r="X345" s="75">
        <v>17737.099999999999</v>
      </c>
      <c r="Y345" s="75">
        <v>17737.099999999999</v>
      </c>
      <c r="Z345" s="72">
        <v>17737.099999999999</v>
      </c>
      <c r="AA345" s="75">
        <v>0</v>
      </c>
      <c r="AB345" s="75">
        <v>0</v>
      </c>
      <c r="AC345" s="75">
        <v>0</v>
      </c>
      <c r="AD345" s="75">
        <v>0</v>
      </c>
      <c r="AE345" s="75">
        <v>30000</v>
      </c>
      <c r="AF345" s="75">
        <v>0</v>
      </c>
      <c r="AG345" s="75">
        <v>30000</v>
      </c>
      <c r="AH345" s="75">
        <v>0</v>
      </c>
      <c r="AI345" s="75">
        <v>0</v>
      </c>
      <c r="AJ345" s="75">
        <v>0</v>
      </c>
      <c r="AK345" s="75">
        <v>0</v>
      </c>
      <c r="AL345" s="75">
        <v>0</v>
      </c>
      <c r="AM345" s="75">
        <v>0</v>
      </c>
      <c r="AN345" s="75">
        <v>0</v>
      </c>
      <c r="AO345" s="75">
        <v>0</v>
      </c>
      <c r="AP345" s="72">
        <v>0</v>
      </c>
      <c r="AQ345" s="71"/>
      <c r="AR345" s="70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8"/>
      <c r="BG345" s="67"/>
      <c r="BH345" s="65"/>
    </row>
    <row r="346" spans="1:60" ht="17.25" customHeight="1" x14ac:dyDescent="0.2">
      <c r="A346" s="43"/>
      <c r="B346" s="39" t="s">
        <v>118</v>
      </c>
      <c r="C346" s="121">
        <v>706</v>
      </c>
      <c r="D346" s="120">
        <v>701</v>
      </c>
      <c r="E346" s="119" t="s">
        <v>144</v>
      </c>
      <c r="F346" s="117" t="s">
        <v>119</v>
      </c>
      <c r="G346" s="117"/>
      <c r="H346" s="118"/>
      <c r="I346" s="116">
        <v>10101</v>
      </c>
      <c r="J346" s="115">
        <v>610600</v>
      </c>
      <c r="K346" s="115">
        <v>0</v>
      </c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  <c r="Q346" s="115">
        <v>610600</v>
      </c>
      <c r="R346" s="115">
        <v>0</v>
      </c>
      <c r="S346" s="115">
        <v>0</v>
      </c>
      <c r="T346" s="115">
        <v>0</v>
      </c>
      <c r="U346" s="115">
        <v>0</v>
      </c>
      <c r="V346" s="114">
        <v>0</v>
      </c>
      <c r="W346" s="80">
        <v>817.88</v>
      </c>
      <c r="X346" s="75">
        <v>0</v>
      </c>
      <c r="Y346" s="75">
        <v>0</v>
      </c>
      <c r="Z346" s="72">
        <v>0</v>
      </c>
      <c r="AA346" s="75">
        <v>0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120000</v>
      </c>
      <c r="AJ346" s="75">
        <v>0</v>
      </c>
      <c r="AK346" s="75">
        <v>0</v>
      </c>
      <c r="AL346" s="75">
        <v>120000</v>
      </c>
      <c r="AM346" s="75">
        <v>0</v>
      </c>
      <c r="AN346" s="75">
        <v>0</v>
      </c>
      <c r="AO346" s="75">
        <v>0</v>
      </c>
      <c r="AP346" s="72">
        <v>0</v>
      </c>
      <c r="AQ346" s="71"/>
      <c r="AR346" s="70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8"/>
      <c r="BG346" s="67"/>
      <c r="BH346" s="65"/>
    </row>
    <row r="347" spans="1:60" ht="17.25" customHeight="1" x14ac:dyDescent="0.2">
      <c r="A347" s="43"/>
      <c r="B347" s="39" t="s">
        <v>118</v>
      </c>
      <c r="C347" s="121">
        <v>706</v>
      </c>
      <c r="D347" s="120">
        <v>701</v>
      </c>
      <c r="E347" s="119" t="s">
        <v>146</v>
      </c>
      <c r="F347" s="117" t="s">
        <v>119</v>
      </c>
      <c r="G347" s="117"/>
      <c r="H347" s="118" t="s">
        <v>70</v>
      </c>
      <c r="I347" s="116">
        <v>10306</v>
      </c>
      <c r="J347" s="115">
        <v>4598622.16</v>
      </c>
      <c r="K347" s="115">
        <v>492647.58</v>
      </c>
      <c r="L347" s="115">
        <v>700000</v>
      </c>
      <c r="M347" s="115">
        <v>650000</v>
      </c>
      <c r="N347" s="115">
        <v>650000</v>
      </c>
      <c r="O347" s="115">
        <v>650000</v>
      </c>
      <c r="P347" s="115">
        <v>489026.54</v>
      </c>
      <c r="Q347" s="115">
        <v>119202.42</v>
      </c>
      <c r="R347" s="115">
        <v>100000</v>
      </c>
      <c r="S347" s="115">
        <v>100000</v>
      </c>
      <c r="T347" s="115">
        <v>150000</v>
      </c>
      <c r="U347" s="115">
        <v>150000</v>
      </c>
      <c r="V347" s="114">
        <v>347745.62</v>
      </c>
      <c r="W347" s="80">
        <v>817.88</v>
      </c>
      <c r="X347" s="75">
        <v>0</v>
      </c>
      <c r="Y347" s="75">
        <v>0</v>
      </c>
      <c r="Z347" s="72">
        <v>0</v>
      </c>
      <c r="AA347" s="75">
        <v>362110</v>
      </c>
      <c r="AB347" s="75">
        <v>148900</v>
      </c>
      <c r="AC347" s="75">
        <v>92400</v>
      </c>
      <c r="AD347" s="75">
        <v>120810</v>
      </c>
      <c r="AE347" s="75">
        <v>372620</v>
      </c>
      <c r="AF347" s="75">
        <v>131000</v>
      </c>
      <c r="AG347" s="75">
        <v>120810</v>
      </c>
      <c r="AH347" s="75">
        <v>120810</v>
      </c>
      <c r="AI347" s="75">
        <v>421000</v>
      </c>
      <c r="AJ347" s="75">
        <v>174400</v>
      </c>
      <c r="AK347" s="75">
        <v>95500</v>
      </c>
      <c r="AL347" s="75">
        <v>151100</v>
      </c>
      <c r="AM347" s="75">
        <v>387270</v>
      </c>
      <c r="AN347" s="75">
        <v>120810</v>
      </c>
      <c r="AO347" s="75">
        <v>120810</v>
      </c>
      <c r="AP347" s="72">
        <v>145650</v>
      </c>
      <c r="AQ347" s="71"/>
      <c r="AR347" s="70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8"/>
      <c r="BG347" s="67"/>
      <c r="BH347" s="65"/>
    </row>
    <row r="348" spans="1:60" ht="43.5" customHeight="1" x14ac:dyDescent="0.2">
      <c r="A348" s="43"/>
      <c r="B348" s="39" t="s">
        <v>116</v>
      </c>
      <c r="C348" s="121">
        <v>706</v>
      </c>
      <c r="D348" s="120">
        <v>702</v>
      </c>
      <c r="E348" s="119" t="s">
        <v>396</v>
      </c>
      <c r="F348" s="117" t="s">
        <v>117</v>
      </c>
      <c r="G348" s="117"/>
      <c r="H348" s="118"/>
      <c r="I348" s="116">
        <v>10101</v>
      </c>
      <c r="J348" s="115">
        <v>294000</v>
      </c>
      <c r="K348" s="115">
        <v>73500</v>
      </c>
      <c r="L348" s="115">
        <v>0</v>
      </c>
      <c r="M348" s="115">
        <v>0</v>
      </c>
      <c r="N348" s="115">
        <v>73500</v>
      </c>
      <c r="O348" s="115">
        <v>0</v>
      </c>
      <c r="P348" s="115">
        <v>0</v>
      </c>
      <c r="Q348" s="115">
        <v>73500</v>
      </c>
      <c r="R348" s="115">
        <v>0</v>
      </c>
      <c r="S348" s="115">
        <v>0</v>
      </c>
      <c r="T348" s="115">
        <v>73500</v>
      </c>
      <c r="U348" s="115">
        <v>0</v>
      </c>
      <c r="V348" s="114">
        <v>0</v>
      </c>
      <c r="W348" s="80">
        <v>817.88</v>
      </c>
      <c r="X348" s="75">
        <v>1540680.6</v>
      </c>
      <c r="Y348" s="75">
        <v>1513433.36</v>
      </c>
      <c r="Z348" s="72">
        <v>1893946.43</v>
      </c>
      <c r="AA348" s="75">
        <v>12765</v>
      </c>
      <c r="AB348" s="75">
        <v>12765</v>
      </c>
      <c r="AC348" s="75">
        <v>0</v>
      </c>
      <c r="AD348" s="75">
        <v>0</v>
      </c>
      <c r="AE348" s="75">
        <v>12765</v>
      </c>
      <c r="AF348" s="75">
        <v>12765</v>
      </c>
      <c r="AG348" s="75">
        <v>0</v>
      </c>
      <c r="AH348" s="75">
        <v>0</v>
      </c>
      <c r="AI348" s="75">
        <v>46870</v>
      </c>
      <c r="AJ348" s="75">
        <v>25530</v>
      </c>
      <c r="AK348" s="75">
        <v>0</v>
      </c>
      <c r="AL348" s="75">
        <v>21340</v>
      </c>
      <c r="AM348" s="75">
        <v>0</v>
      </c>
      <c r="AN348" s="75">
        <v>0</v>
      </c>
      <c r="AO348" s="75">
        <v>0</v>
      </c>
      <c r="AP348" s="72">
        <v>0</v>
      </c>
      <c r="AQ348" s="71"/>
      <c r="AR348" s="70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8"/>
      <c r="BG348" s="67"/>
      <c r="BH348" s="65"/>
    </row>
    <row r="349" spans="1:60" ht="43.5" customHeight="1" x14ac:dyDescent="0.2">
      <c r="A349" s="43"/>
      <c r="B349" s="39" t="s">
        <v>116</v>
      </c>
      <c r="C349" s="121">
        <v>706</v>
      </c>
      <c r="D349" s="120">
        <v>702</v>
      </c>
      <c r="E349" s="119" t="s">
        <v>140</v>
      </c>
      <c r="F349" s="117" t="s">
        <v>117</v>
      </c>
      <c r="G349" s="117"/>
      <c r="H349" s="118"/>
      <c r="I349" s="116">
        <v>10101</v>
      </c>
      <c r="J349" s="115">
        <v>915420</v>
      </c>
      <c r="K349" s="115">
        <v>228855</v>
      </c>
      <c r="L349" s="115">
        <v>0</v>
      </c>
      <c r="M349" s="115">
        <v>0</v>
      </c>
      <c r="N349" s="115">
        <v>228855</v>
      </c>
      <c r="O349" s="115">
        <v>0</v>
      </c>
      <c r="P349" s="115">
        <v>0</v>
      </c>
      <c r="Q349" s="115">
        <v>228855</v>
      </c>
      <c r="R349" s="115">
        <v>0</v>
      </c>
      <c r="S349" s="115">
        <v>0</v>
      </c>
      <c r="T349" s="115">
        <v>228855</v>
      </c>
      <c r="U349" s="115">
        <v>0</v>
      </c>
      <c r="V349" s="114">
        <v>0</v>
      </c>
      <c r="W349" s="80">
        <v>817.88</v>
      </c>
      <c r="X349" s="75">
        <v>465022.21</v>
      </c>
      <c r="Y349" s="75">
        <v>456061.65</v>
      </c>
      <c r="Z349" s="72">
        <v>494291.63</v>
      </c>
      <c r="AA349" s="75">
        <v>113200</v>
      </c>
      <c r="AB349" s="75">
        <v>48800</v>
      </c>
      <c r="AC349" s="75">
        <v>27900</v>
      </c>
      <c r="AD349" s="75">
        <v>36500</v>
      </c>
      <c r="AE349" s="75">
        <v>116500</v>
      </c>
      <c r="AF349" s="75">
        <v>43500</v>
      </c>
      <c r="AG349" s="75">
        <v>36500</v>
      </c>
      <c r="AH349" s="75">
        <v>36500</v>
      </c>
      <c r="AI349" s="75">
        <v>141000</v>
      </c>
      <c r="AJ349" s="75">
        <v>60000</v>
      </c>
      <c r="AK349" s="75">
        <v>28900</v>
      </c>
      <c r="AL349" s="75">
        <v>52100</v>
      </c>
      <c r="AM349" s="75">
        <v>117200</v>
      </c>
      <c r="AN349" s="75">
        <v>36500</v>
      </c>
      <c r="AO349" s="75">
        <v>36500</v>
      </c>
      <c r="AP349" s="72">
        <v>44200</v>
      </c>
      <c r="AQ349" s="71"/>
      <c r="AR349" s="70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8"/>
      <c r="BG349" s="67"/>
      <c r="BH349" s="65"/>
    </row>
    <row r="350" spans="1:60" ht="17.25" customHeight="1" x14ac:dyDescent="0.2">
      <c r="A350" s="43"/>
      <c r="B350" s="39" t="s">
        <v>118</v>
      </c>
      <c r="C350" s="121">
        <v>706</v>
      </c>
      <c r="D350" s="120">
        <v>702</v>
      </c>
      <c r="E350" s="119" t="s">
        <v>431</v>
      </c>
      <c r="F350" s="117" t="s">
        <v>119</v>
      </c>
      <c r="G350" s="117"/>
      <c r="H350" s="118" t="s">
        <v>432</v>
      </c>
      <c r="I350" s="116">
        <v>10112</v>
      </c>
      <c r="J350" s="115">
        <v>77312.73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77312.73</v>
      </c>
      <c r="S350" s="115">
        <v>0</v>
      </c>
      <c r="T350" s="115">
        <v>0</v>
      </c>
      <c r="U350" s="115">
        <v>0</v>
      </c>
      <c r="V350" s="114">
        <v>0</v>
      </c>
      <c r="W350" s="80">
        <v>817.88</v>
      </c>
      <c r="X350" s="75">
        <v>1511284.46</v>
      </c>
      <c r="Y350" s="75">
        <v>1815523.3</v>
      </c>
      <c r="Z350" s="72">
        <v>1521557.8</v>
      </c>
      <c r="AA350" s="75">
        <v>8000</v>
      </c>
      <c r="AB350" s="75">
        <v>500</v>
      </c>
      <c r="AC350" s="75">
        <v>3500</v>
      </c>
      <c r="AD350" s="75">
        <v>4000</v>
      </c>
      <c r="AE350" s="75">
        <v>12000</v>
      </c>
      <c r="AF350" s="75">
        <v>4000</v>
      </c>
      <c r="AG350" s="75">
        <v>4000</v>
      </c>
      <c r="AH350" s="75">
        <v>4000</v>
      </c>
      <c r="AI350" s="75">
        <v>12000</v>
      </c>
      <c r="AJ350" s="75">
        <v>4000</v>
      </c>
      <c r="AK350" s="75">
        <v>4000</v>
      </c>
      <c r="AL350" s="75">
        <v>4000</v>
      </c>
      <c r="AM350" s="75">
        <v>18000</v>
      </c>
      <c r="AN350" s="75">
        <v>4000</v>
      </c>
      <c r="AO350" s="75">
        <v>4000</v>
      </c>
      <c r="AP350" s="72">
        <v>10000</v>
      </c>
      <c r="AQ350" s="71"/>
      <c r="AR350" s="70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8"/>
      <c r="BG350" s="67"/>
      <c r="BH350" s="65"/>
    </row>
    <row r="351" spans="1:60" ht="17.25" customHeight="1" x14ac:dyDescent="0.2">
      <c r="A351" s="43"/>
      <c r="B351" s="39" t="s">
        <v>118</v>
      </c>
      <c r="C351" s="121">
        <v>706</v>
      </c>
      <c r="D351" s="120">
        <v>702</v>
      </c>
      <c r="E351" s="119" t="s">
        <v>431</v>
      </c>
      <c r="F351" s="117" t="s">
        <v>119</v>
      </c>
      <c r="G351" s="117"/>
      <c r="H351" s="118" t="s">
        <v>432</v>
      </c>
      <c r="I351" s="116">
        <v>10306</v>
      </c>
      <c r="J351" s="115">
        <v>1468941.95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  <c r="Q351" s="115">
        <v>0</v>
      </c>
      <c r="R351" s="115">
        <v>1468941.95</v>
      </c>
      <c r="S351" s="115">
        <v>0</v>
      </c>
      <c r="T351" s="115">
        <v>0</v>
      </c>
      <c r="U351" s="115">
        <v>0</v>
      </c>
      <c r="V351" s="114">
        <v>0</v>
      </c>
      <c r="W351" s="80">
        <v>817.88</v>
      </c>
      <c r="X351" s="75">
        <v>1735900</v>
      </c>
      <c r="Y351" s="75">
        <v>1685800</v>
      </c>
      <c r="Z351" s="72">
        <v>1685704</v>
      </c>
      <c r="AA351" s="75">
        <v>0</v>
      </c>
      <c r="AB351" s="75">
        <v>0</v>
      </c>
      <c r="AC351" s="75">
        <v>0</v>
      </c>
      <c r="AD351" s="75">
        <v>0</v>
      </c>
      <c r="AE351" s="75">
        <v>0</v>
      </c>
      <c r="AF351" s="75">
        <v>0</v>
      </c>
      <c r="AG351" s="75">
        <v>0</v>
      </c>
      <c r="AH351" s="75">
        <v>0</v>
      </c>
      <c r="AI351" s="75">
        <v>0</v>
      </c>
      <c r="AJ351" s="75">
        <v>0</v>
      </c>
      <c r="AK351" s="75">
        <v>0</v>
      </c>
      <c r="AL351" s="75">
        <v>0</v>
      </c>
      <c r="AM351" s="75">
        <v>3000</v>
      </c>
      <c r="AN351" s="75">
        <v>0</v>
      </c>
      <c r="AO351" s="75">
        <v>0</v>
      </c>
      <c r="AP351" s="72">
        <v>3000</v>
      </c>
      <c r="AQ351" s="71"/>
      <c r="AR351" s="70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8"/>
      <c r="BG351" s="67"/>
      <c r="BH351" s="65"/>
    </row>
    <row r="352" spans="1:60" ht="43.5" customHeight="1" x14ac:dyDescent="0.2">
      <c r="A352" s="43"/>
      <c r="B352" s="39" t="s">
        <v>116</v>
      </c>
      <c r="C352" s="121">
        <v>706</v>
      </c>
      <c r="D352" s="120">
        <v>702</v>
      </c>
      <c r="E352" s="119" t="s">
        <v>150</v>
      </c>
      <c r="F352" s="117" t="s">
        <v>117</v>
      </c>
      <c r="G352" s="117"/>
      <c r="H352" s="118"/>
      <c r="I352" s="116">
        <v>10101</v>
      </c>
      <c r="J352" s="115">
        <v>87531978.799999997</v>
      </c>
      <c r="K352" s="115">
        <v>7261165.3200000003</v>
      </c>
      <c r="L352" s="115">
        <v>7261165.3200000003</v>
      </c>
      <c r="M352" s="115">
        <v>7261165.3200000003</v>
      </c>
      <c r="N352" s="115">
        <v>14513624.210000001</v>
      </c>
      <c r="O352" s="115">
        <v>0</v>
      </c>
      <c r="P352" s="115">
        <v>7252458.8899999997</v>
      </c>
      <c r="Q352" s="115">
        <v>7720105.3200000003</v>
      </c>
      <c r="R352" s="115">
        <v>7252458.8899999997</v>
      </c>
      <c r="S352" s="115">
        <v>7252458.8899999997</v>
      </c>
      <c r="T352" s="115">
        <v>7252458.8899999997</v>
      </c>
      <c r="U352" s="115">
        <v>7252458.8899999997</v>
      </c>
      <c r="V352" s="114">
        <v>7252458.8600000003</v>
      </c>
      <c r="W352" s="80">
        <v>0</v>
      </c>
      <c r="X352" s="75">
        <v>57079.68</v>
      </c>
      <c r="Y352" s="75">
        <v>57079.68</v>
      </c>
      <c r="Z352" s="72">
        <v>57079.68</v>
      </c>
      <c r="AA352" s="75">
        <v>0</v>
      </c>
      <c r="AB352" s="75">
        <v>0</v>
      </c>
      <c r="AC352" s="75">
        <v>0</v>
      </c>
      <c r="AD352" s="75">
        <v>0</v>
      </c>
      <c r="AE352" s="75">
        <v>0</v>
      </c>
      <c r="AF352" s="75">
        <v>0</v>
      </c>
      <c r="AG352" s="75">
        <v>0</v>
      </c>
      <c r="AH352" s="75">
        <v>0</v>
      </c>
      <c r="AI352" s="75">
        <v>17000</v>
      </c>
      <c r="AJ352" s="75">
        <v>0</v>
      </c>
      <c r="AK352" s="75">
        <v>0</v>
      </c>
      <c r="AL352" s="75">
        <v>17000</v>
      </c>
      <c r="AM352" s="75">
        <v>0</v>
      </c>
      <c r="AN352" s="75">
        <v>0</v>
      </c>
      <c r="AO352" s="75">
        <v>0</v>
      </c>
      <c r="AP352" s="72">
        <v>0</v>
      </c>
      <c r="AQ352" s="71"/>
      <c r="AR352" s="70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8"/>
      <c r="BG352" s="67"/>
      <c r="BH352" s="65"/>
    </row>
    <row r="353" spans="1:60" ht="17.25" customHeight="1" x14ac:dyDescent="0.2">
      <c r="A353" s="43"/>
      <c r="B353" s="39" t="s">
        <v>118</v>
      </c>
      <c r="C353" s="121">
        <v>706</v>
      </c>
      <c r="D353" s="120">
        <v>702</v>
      </c>
      <c r="E353" s="119" t="s">
        <v>150</v>
      </c>
      <c r="F353" s="117" t="s">
        <v>119</v>
      </c>
      <c r="G353" s="117"/>
      <c r="H353" s="118"/>
      <c r="I353" s="116">
        <v>10101</v>
      </c>
      <c r="J353" s="115">
        <v>453435.31</v>
      </c>
      <c r="K353" s="115">
        <v>0</v>
      </c>
      <c r="L353" s="115">
        <v>0</v>
      </c>
      <c r="M353" s="115">
        <v>264503.90000000002</v>
      </c>
      <c r="N353" s="115">
        <v>188931.41</v>
      </c>
      <c r="O353" s="115">
        <v>0</v>
      </c>
      <c r="P353" s="115">
        <v>0</v>
      </c>
      <c r="Q353" s="115">
        <v>0</v>
      </c>
      <c r="R353" s="115">
        <v>0</v>
      </c>
      <c r="S353" s="115">
        <v>0</v>
      </c>
      <c r="T353" s="115">
        <v>0</v>
      </c>
      <c r="U353" s="115">
        <v>0</v>
      </c>
      <c r="V353" s="114">
        <v>0</v>
      </c>
      <c r="W353" s="80">
        <v>0</v>
      </c>
      <c r="X353" s="75">
        <v>80453.11</v>
      </c>
      <c r="Y353" s="75">
        <v>362393.42</v>
      </c>
      <c r="Z353" s="72">
        <v>0</v>
      </c>
      <c r="AA353" s="75">
        <v>10000</v>
      </c>
      <c r="AB353" s="75">
        <v>0</v>
      </c>
      <c r="AC353" s="75">
        <v>0</v>
      </c>
      <c r="AD353" s="75">
        <v>10000</v>
      </c>
      <c r="AE353" s="75">
        <v>10000</v>
      </c>
      <c r="AF353" s="75">
        <v>0</v>
      </c>
      <c r="AG353" s="75">
        <v>0</v>
      </c>
      <c r="AH353" s="75">
        <v>10000</v>
      </c>
      <c r="AI353" s="75">
        <v>10000</v>
      </c>
      <c r="AJ353" s="75">
        <v>0</v>
      </c>
      <c r="AK353" s="75">
        <v>0</v>
      </c>
      <c r="AL353" s="75">
        <v>10000</v>
      </c>
      <c r="AM353" s="75">
        <v>4390</v>
      </c>
      <c r="AN353" s="75">
        <v>0</v>
      </c>
      <c r="AO353" s="75">
        <v>0</v>
      </c>
      <c r="AP353" s="72">
        <v>4390</v>
      </c>
      <c r="AQ353" s="71"/>
      <c r="AR353" s="70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8"/>
      <c r="BG353" s="67"/>
      <c r="BH353" s="65"/>
    </row>
    <row r="354" spans="1:60" ht="17.25" customHeight="1" x14ac:dyDescent="0.2">
      <c r="A354" s="43"/>
      <c r="B354" s="39" t="s">
        <v>118</v>
      </c>
      <c r="C354" s="121">
        <v>706</v>
      </c>
      <c r="D354" s="120">
        <v>702</v>
      </c>
      <c r="E354" s="119" t="s">
        <v>397</v>
      </c>
      <c r="F354" s="117" t="s">
        <v>119</v>
      </c>
      <c r="G354" s="117"/>
      <c r="H354" s="118" t="s">
        <v>433</v>
      </c>
      <c r="I354" s="116">
        <v>10306</v>
      </c>
      <c r="J354" s="115">
        <v>12554535</v>
      </c>
      <c r="K354" s="115">
        <v>0</v>
      </c>
      <c r="L354" s="115">
        <v>2789900</v>
      </c>
      <c r="M354" s="115">
        <v>1394950</v>
      </c>
      <c r="N354" s="115">
        <v>1394950</v>
      </c>
      <c r="O354" s="115">
        <v>1394950</v>
      </c>
      <c r="P354" s="115">
        <v>2286964.61</v>
      </c>
      <c r="Q354" s="115">
        <v>0</v>
      </c>
      <c r="R354" s="115">
        <v>0</v>
      </c>
      <c r="S354" s="115">
        <v>0</v>
      </c>
      <c r="T354" s="115">
        <v>1394950</v>
      </c>
      <c r="U354" s="115">
        <v>1394950</v>
      </c>
      <c r="V354" s="114">
        <v>502920.39</v>
      </c>
      <c r="W354" s="80">
        <v>909495.56</v>
      </c>
      <c r="X354" s="75">
        <v>1112.3</v>
      </c>
      <c r="Y354" s="75">
        <v>5010.25</v>
      </c>
      <c r="Z354" s="72">
        <v>0</v>
      </c>
      <c r="AA354" s="75">
        <v>200</v>
      </c>
      <c r="AB354" s="75">
        <v>0</v>
      </c>
      <c r="AC354" s="75">
        <v>0</v>
      </c>
      <c r="AD354" s="75">
        <v>200</v>
      </c>
      <c r="AE354" s="75">
        <v>200</v>
      </c>
      <c r="AF354" s="75">
        <v>0</v>
      </c>
      <c r="AG354" s="75">
        <v>0</v>
      </c>
      <c r="AH354" s="75">
        <v>200</v>
      </c>
      <c r="AI354" s="75">
        <v>200</v>
      </c>
      <c r="AJ354" s="75">
        <v>0</v>
      </c>
      <c r="AK354" s="75">
        <v>0</v>
      </c>
      <c r="AL354" s="75">
        <v>200</v>
      </c>
      <c r="AM354" s="75">
        <v>400</v>
      </c>
      <c r="AN354" s="75">
        <v>0</v>
      </c>
      <c r="AO354" s="75">
        <v>0</v>
      </c>
      <c r="AP354" s="72">
        <v>400</v>
      </c>
      <c r="AQ354" s="71"/>
      <c r="AR354" s="70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8"/>
      <c r="BG354" s="67"/>
      <c r="BH354" s="65"/>
    </row>
    <row r="355" spans="1:60" ht="43.5" customHeight="1" x14ac:dyDescent="0.2">
      <c r="A355" s="43"/>
      <c r="B355" s="39" t="s">
        <v>116</v>
      </c>
      <c r="C355" s="121">
        <v>706</v>
      </c>
      <c r="D355" s="120">
        <v>702</v>
      </c>
      <c r="E355" s="119" t="s">
        <v>151</v>
      </c>
      <c r="F355" s="117" t="s">
        <v>117</v>
      </c>
      <c r="G355" s="117"/>
      <c r="H355" s="118" t="s">
        <v>61</v>
      </c>
      <c r="I355" s="116">
        <v>10306</v>
      </c>
      <c r="J355" s="115">
        <v>132124359.59999999</v>
      </c>
      <c r="K355" s="115">
        <v>5336420</v>
      </c>
      <c r="L355" s="115">
        <v>10686770</v>
      </c>
      <c r="M355" s="115">
        <v>10686770</v>
      </c>
      <c r="N355" s="115">
        <v>16037070</v>
      </c>
      <c r="O355" s="115">
        <v>16067220</v>
      </c>
      <c r="P355" s="115">
        <v>19260000</v>
      </c>
      <c r="Q355" s="115">
        <v>10272600</v>
      </c>
      <c r="R355" s="115">
        <v>2538000</v>
      </c>
      <c r="S355" s="115">
        <v>3838320</v>
      </c>
      <c r="T355" s="115">
        <v>14528424.65</v>
      </c>
      <c r="U355" s="115">
        <v>10686770</v>
      </c>
      <c r="V355" s="114">
        <v>12185994.949999999</v>
      </c>
      <c r="W355" s="80">
        <v>0</v>
      </c>
      <c r="X355" s="75">
        <v>21.98</v>
      </c>
      <c r="Y355" s="75">
        <v>83.62</v>
      </c>
      <c r="Z355" s="72">
        <v>0</v>
      </c>
      <c r="AA355" s="75">
        <v>3000</v>
      </c>
      <c r="AB355" s="75">
        <v>0</v>
      </c>
      <c r="AC355" s="75">
        <v>3000</v>
      </c>
      <c r="AD355" s="75">
        <v>0</v>
      </c>
      <c r="AE355" s="75">
        <v>0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41500</v>
      </c>
      <c r="AN355" s="75">
        <v>0</v>
      </c>
      <c r="AO355" s="75">
        <v>20000</v>
      </c>
      <c r="AP355" s="72">
        <v>21500</v>
      </c>
      <c r="AQ355" s="71"/>
      <c r="AR355" s="70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8"/>
      <c r="BG355" s="67"/>
      <c r="BH355" s="65"/>
    </row>
    <row r="356" spans="1:60" ht="17.25" customHeight="1" x14ac:dyDescent="0.2">
      <c r="A356" s="43"/>
      <c r="B356" s="39" t="s">
        <v>118</v>
      </c>
      <c r="C356" s="121">
        <v>706</v>
      </c>
      <c r="D356" s="120">
        <v>702</v>
      </c>
      <c r="E356" s="119" t="s">
        <v>152</v>
      </c>
      <c r="F356" s="117" t="s">
        <v>119</v>
      </c>
      <c r="G356" s="117"/>
      <c r="H356" s="118"/>
      <c r="I356" s="116">
        <v>10101</v>
      </c>
      <c r="J356" s="115">
        <v>3228310.72</v>
      </c>
      <c r="K356" s="115">
        <v>261908.99</v>
      </c>
      <c r="L356" s="115">
        <v>213373.5</v>
      </c>
      <c r="M356" s="115">
        <v>323771.55</v>
      </c>
      <c r="N356" s="115">
        <v>385096.32</v>
      </c>
      <c r="O356" s="115">
        <v>220939.71</v>
      </c>
      <c r="P356" s="115">
        <v>33258.629999999997</v>
      </c>
      <c r="Q356" s="115">
        <v>948945.98</v>
      </c>
      <c r="R356" s="115">
        <v>114273.02</v>
      </c>
      <c r="S356" s="115">
        <v>187978.17</v>
      </c>
      <c r="T356" s="115">
        <v>187978.17</v>
      </c>
      <c r="U356" s="115">
        <v>187978.17</v>
      </c>
      <c r="V356" s="114">
        <v>162808.51</v>
      </c>
      <c r="W356" s="80">
        <v>0</v>
      </c>
      <c r="X356" s="75">
        <v>1502486.54</v>
      </c>
      <c r="Y356" s="75">
        <v>1917582.31</v>
      </c>
      <c r="Z356" s="72">
        <v>2290493.13</v>
      </c>
      <c r="AA356" s="75">
        <v>1605000</v>
      </c>
      <c r="AB356" s="75">
        <v>480000</v>
      </c>
      <c r="AC356" s="75">
        <v>550000</v>
      </c>
      <c r="AD356" s="75">
        <v>575000</v>
      </c>
      <c r="AE356" s="75">
        <v>1434000</v>
      </c>
      <c r="AF356" s="75">
        <v>560000</v>
      </c>
      <c r="AG356" s="75">
        <v>600000</v>
      </c>
      <c r="AH356" s="75">
        <v>274000</v>
      </c>
      <c r="AI356" s="75">
        <v>1415700</v>
      </c>
      <c r="AJ356" s="75">
        <v>560000</v>
      </c>
      <c r="AK356" s="75">
        <v>550000</v>
      </c>
      <c r="AL356" s="75">
        <v>305700</v>
      </c>
      <c r="AM356" s="75">
        <v>1365100</v>
      </c>
      <c r="AN356" s="75">
        <v>500000</v>
      </c>
      <c r="AO356" s="75">
        <v>450000</v>
      </c>
      <c r="AP356" s="72">
        <v>415100</v>
      </c>
      <c r="AQ356" s="71"/>
      <c r="AR356" s="70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8"/>
      <c r="BG356" s="67"/>
      <c r="BH356" s="65"/>
    </row>
    <row r="357" spans="1:60" ht="17.25" customHeight="1" x14ac:dyDescent="0.2">
      <c r="A357" s="43"/>
      <c r="B357" s="39" t="s">
        <v>118</v>
      </c>
      <c r="C357" s="121">
        <v>706</v>
      </c>
      <c r="D357" s="120">
        <v>702</v>
      </c>
      <c r="E357" s="119" t="s">
        <v>656</v>
      </c>
      <c r="F357" s="117" t="s">
        <v>119</v>
      </c>
      <c r="G357" s="117"/>
      <c r="H357" s="118" t="s">
        <v>652</v>
      </c>
      <c r="I357" s="116">
        <v>10306</v>
      </c>
      <c r="J357" s="115">
        <v>571655.12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571655.12</v>
      </c>
      <c r="R357" s="115">
        <v>0</v>
      </c>
      <c r="S357" s="115">
        <v>0</v>
      </c>
      <c r="T357" s="115">
        <v>0</v>
      </c>
      <c r="U357" s="115">
        <v>0</v>
      </c>
      <c r="V357" s="114">
        <v>0</v>
      </c>
      <c r="W357" s="80">
        <v>0</v>
      </c>
      <c r="X357" s="75">
        <v>437620.11</v>
      </c>
      <c r="Y357" s="75">
        <v>541776.35</v>
      </c>
      <c r="Z357" s="72">
        <v>763548.54</v>
      </c>
      <c r="AA357" s="75">
        <v>85210</v>
      </c>
      <c r="AB357" s="75">
        <v>0</v>
      </c>
      <c r="AC357" s="75">
        <v>0</v>
      </c>
      <c r="AD357" s="75">
        <v>85210</v>
      </c>
      <c r="AE357" s="75">
        <v>63816</v>
      </c>
      <c r="AF357" s="75">
        <v>13000</v>
      </c>
      <c r="AG357" s="75">
        <v>26000</v>
      </c>
      <c r="AH357" s="75">
        <v>24816</v>
      </c>
      <c r="AI357" s="75">
        <v>63774</v>
      </c>
      <c r="AJ357" s="75">
        <v>25522</v>
      </c>
      <c r="AK357" s="75">
        <v>25522</v>
      </c>
      <c r="AL357" s="75">
        <v>12730</v>
      </c>
      <c r="AM357" s="75">
        <v>0</v>
      </c>
      <c r="AN357" s="75">
        <v>0</v>
      </c>
      <c r="AO357" s="75">
        <v>0</v>
      </c>
      <c r="AP357" s="72">
        <v>0</v>
      </c>
      <c r="AQ357" s="71"/>
      <c r="AR357" s="70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8"/>
      <c r="BG357" s="67"/>
      <c r="BH357" s="65"/>
    </row>
    <row r="358" spans="1:60" ht="17.25" customHeight="1" x14ac:dyDescent="0.2">
      <c r="A358" s="43"/>
      <c r="B358" s="39" t="s">
        <v>118</v>
      </c>
      <c r="C358" s="121">
        <v>706</v>
      </c>
      <c r="D358" s="120">
        <v>702</v>
      </c>
      <c r="E358" s="119" t="s">
        <v>398</v>
      </c>
      <c r="F358" s="117" t="s">
        <v>119</v>
      </c>
      <c r="G358" s="117"/>
      <c r="H358" s="118" t="s">
        <v>598</v>
      </c>
      <c r="I358" s="116">
        <v>10111</v>
      </c>
      <c r="J358" s="115">
        <v>698379.97</v>
      </c>
      <c r="K358" s="115">
        <v>0</v>
      </c>
      <c r="L358" s="115">
        <v>155195.79</v>
      </c>
      <c r="M358" s="115">
        <v>77597.89</v>
      </c>
      <c r="N358" s="115">
        <v>77597.88</v>
      </c>
      <c r="O358" s="115">
        <v>77597.899999999994</v>
      </c>
      <c r="P358" s="115">
        <v>0</v>
      </c>
      <c r="Q358" s="115">
        <v>0</v>
      </c>
      <c r="R358" s="115">
        <v>0</v>
      </c>
      <c r="S358" s="115">
        <v>77597.89</v>
      </c>
      <c r="T358" s="115">
        <v>77597.89</v>
      </c>
      <c r="U358" s="115">
        <v>77597.89</v>
      </c>
      <c r="V358" s="114">
        <v>77596.84</v>
      </c>
      <c r="W358" s="80">
        <v>0</v>
      </c>
      <c r="X358" s="75">
        <v>25332.36</v>
      </c>
      <c r="Y358" s="75">
        <v>15422.99</v>
      </c>
      <c r="Z358" s="72">
        <v>35788.239999999998</v>
      </c>
      <c r="AA358" s="75">
        <v>508520</v>
      </c>
      <c r="AB358" s="75">
        <v>144960</v>
      </c>
      <c r="AC358" s="75">
        <v>166100</v>
      </c>
      <c r="AD358" s="75">
        <v>197460</v>
      </c>
      <c r="AE358" s="75">
        <v>492727</v>
      </c>
      <c r="AF358" s="75">
        <v>169120</v>
      </c>
      <c r="AG358" s="75">
        <v>181200</v>
      </c>
      <c r="AH358" s="75">
        <v>142407</v>
      </c>
      <c r="AI358" s="75">
        <v>418953</v>
      </c>
      <c r="AJ358" s="75">
        <v>169120</v>
      </c>
      <c r="AK358" s="75">
        <v>166100</v>
      </c>
      <c r="AL358" s="75">
        <v>83733</v>
      </c>
      <c r="AM358" s="75">
        <v>401700</v>
      </c>
      <c r="AN358" s="75">
        <v>151000</v>
      </c>
      <c r="AO358" s="75">
        <v>135900</v>
      </c>
      <c r="AP358" s="72">
        <v>114800</v>
      </c>
      <c r="AQ358" s="71"/>
      <c r="AR358" s="70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8"/>
      <c r="BG358" s="67"/>
      <c r="BH358" s="65"/>
    </row>
    <row r="359" spans="1:60" ht="17.25" customHeight="1" x14ac:dyDescent="0.2">
      <c r="A359" s="43"/>
      <c r="B359" s="39" t="s">
        <v>118</v>
      </c>
      <c r="C359" s="121">
        <v>706</v>
      </c>
      <c r="D359" s="120">
        <v>702</v>
      </c>
      <c r="E359" s="119" t="s">
        <v>398</v>
      </c>
      <c r="F359" s="117" t="s">
        <v>119</v>
      </c>
      <c r="G359" s="117"/>
      <c r="H359" s="118" t="s">
        <v>598</v>
      </c>
      <c r="I359" s="116">
        <v>10306</v>
      </c>
      <c r="J359" s="115">
        <v>13269219.4</v>
      </c>
      <c r="K359" s="115">
        <v>0</v>
      </c>
      <c r="L359" s="115">
        <v>2948720</v>
      </c>
      <c r="M359" s="115">
        <v>1474359.99</v>
      </c>
      <c r="N359" s="115">
        <v>1474360</v>
      </c>
      <c r="O359" s="115">
        <v>1474360.01</v>
      </c>
      <c r="P359" s="115">
        <v>0</v>
      </c>
      <c r="Q359" s="115">
        <v>0</v>
      </c>
      <c r="R359" s="115">
        <v>0</v>
      </c>
      <c r="S359" s="115">
        <v>1474360</v>
      </c>
      <c r="T359" s="115">
        <v>1474360</v>
      </c>
      <c r="U359" s="115">
        <v>1474360</v>
      </c>
      <c r="V359" s="114">
        <v>1474339.4</v>
      </c>
      <c r="W359" s="80">
        <v>0</v>
      </c>
      <c r="X359" s="75">
        <v>1299835.99</v>
      </c>
      <c r="Y359" s="75">
        <v>790493.35</v>
      </c>
      <c r="Z359" s="72">
        <v>1808080.09</v>
      </c>
      <c r="AA359" s="75">
        <v>25000</v>
      </c>
      <c r="AB359" s="75">
        <v>2000</v>
      </c>
      <c r="AC359" s="75">
        <v>13000</v>
      </c>
      <c r="AD359" s="75">
        <v>10000</v>
      </c>
      <c r="AE359" s="75">
        <v>45000</v>
      </c>
      <c r="AF359" s="75">
        <v>13000</v>
      </c>
      <c r="AG359" s="75">
        <v>13000</v>
      </c>
      <c r="AH359" s="75">
        <v>19000</v>
      </c>
      <c r="AI359" s="75">
        <v>45000</v>
      </c>
      <c r="AJ359" s="75">
        <v>13000</v>
      </c>
      <c r="AK359" s="75">
        <v>13000</v>
      </c>
      <c r="AL359" s="75">
        <v>19000</v>
      </c>
      <c r="AM359" s="75">
        <v>71300</v>
      </c>
      <c r="AN359" s="75">
        <v>13000</v>
      </c>
      <c r="AO359" s="75">
        <v>13000</v>
      </c>
      <c r="AP359" s="72">
        <v>45300</v>
      </c>
      <c r="AQ359" s="71"/>
      <c r="AR359" s="70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8"/>
      <c r="BG359" s="67"/>
      <c r="BH359" s="65"/>
    </row>
    <row r="360" spans="1:60" ht="17.25" customHeight="1" x14ac:dyDescent="0.2">
      <c r="A360" s="43"/>
      <c r="B360" s="39" t="s">
        <v>118</v>
      </c>
      <c r="C360" s="121">
        <v>706</v>
      </c>
      <c r="D360" s="120">
        <v>702</v>
      </c>
      <c r="E360" s="119" t="s">
        <v>153</v>
      </c>
      <c r="F360" s="117" t="s">
        <v>119</v>
      </c>
      <c r="G360" s="117"/>
      <c r="H360" s="118"/>
      <c r="I360" s="116">
        <v>10101</v>
      </c>
      <c r="J360" s="115">
        <v>1570640</v>
      </c>
      <c r="K360" s="115">
        <v>0</v>
      </c>
      <c r="L360" s="115">
        <v>0</v>
      </c>
      <c r="M360" s="115">
        <v>0</v>
      </c>
      <c r="N360" s="115">
        <v>0</v>
      </c>
      <c r="O360" s="115">
        <v>0</v>
      </c>
      <c r="P360" s="115">
        <v>1570640</v>
      </c>
      <c r="Q360" s="115">
        <v>0</v>
      </c>
      <c r="R360" s="115">
        <v>0</v>
      </c>
      <c r="S360" s="115">
        <v>0</v>
      </c>
      <c r="T360" s="115">
        <v>0</v>
      </c>
      <c r="U360" s="115">
        <v>0</v>
      </c>
      <c r="V360" s="114">
        <v>0</v>
      </c>
      <c r="W360" s="80">
        <v>0</v>
      </c>
      <c r="X360" s="75">
        <v>40915.26</v>
      </c>
      <c r="Y360" s="75">
        <v>43878.15</v>
      </c>
      <c r="Z360" s="72">
        <v>41596.42</v>
      </c>
      <c r="AA360" s="75">
        <v>0</v>
      </c>
      <c r="AB360" s="75">
        <v>0</v>
      </c>
      <c r="AC360" s="75">
        <v>0</v>
      </c>
      <c r="AD360" s="75">
        <v>0</v>
      </c>
      <c r="AE360" s="75">
        <v>11490</v>
      </c>
      <c r="AF360" s="75">
        <v>6000</v>
      </c>
      <c r="AG360" s="75">
        <v>0</v>
      </c>
      <c r="AH360" s="75">
        <v>5490</v>
      </c>
      <c r="AI360" s="75">
        <v>16954</v>
      </c>
      <c r="AJ360" s="75">
        <v>6000</v>
      </c>
      <c r="AK360" s="75">
        <v>5000</v>
      </c>
      <c r="AL360" s="75">
        <v>5954</v>
      </c>
      <c r="AM360" s="75">
        <v>12256</v>
      </c>
      <c r="AN360" s="75">
        <v>3000</v>
      </c>
      <c r="AO360" s="75">
        <v>0</v>
      </c>
      <c r="AP360" s="72">
        <v>9256</v>
      </c>
      <c r="AQ360" s="71"/>
      <c r="AR360" s="70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8"/>
      <c r="BG360" s="67"/>
      <c r="BH360" s="65"/>
    </row>
    <row r="361" spans="1:60" ht="43.5" customHeight="1" x14ac:dyDescent="0.2">
      <c r="A361" s="43"/>
      <c r="B361" s="39" t="s">
        <v>116</v>
      </c>
      <c r="C361" s="121">
        <v>706</v>
      </c>
      <c r="D361" s="120">
        <v>702</v>
      </c>
      <c r="E361" s="119" t="s">
        <v>154</v>
      </c>
      <c r="F361" s="117" t="s">
        <v>117</v>
      </c>
      <c r="G361" s="117"/>
      <c r="H361" s="118"/>
      <c r="I361" s="116">
        <v>10101</v>
      </c>
      <c r="J361" s="115">
        <v>1070520</v>
      </c>
      <c r="K361" s="115">
        <v>267630</v>
      </c>
      <c r="L361" s="115">
        <v>0</v>
      </c>
      <c r="M361" s="115">
        <v>0</v>
      </c>
      <c r="N361" s="115">
        <v>267630</v>
      </c>
      <c r="O361" s="115">
        <v>0</v>
      </c>
      <c r="P361" s="115">
        <v>0</v>
      </c>
      <c r="Q361" s="115">
        <v>267630</v>
      </c>
      <c r="R361" s="115">
        <v>0</v>
      </c>
      <c r="S361" s="115">
        <v>0</v>
      </c>
      <c r="T361" s="115">
        <v>267630</v>
      </c>
      <c r="U361" s="115">
        <v>0</v>
      </c>
      <c r="V361" s="114">
        <v>0</v>
      </c>
      <c r="W361" s="80">
        <v>0</v>
      </c>
      <c r="X361" s="75">
        <v>13428</v>
      </c>
      <c r="Y361" s="75">
        <v>13428</v>
      </c>
      <c r="Z361" s="72">
        <v>13428</v>
      </c>
      <c r="AA361" s="75">
        <v>45400</v>
      </c>
      <c r="AB361" s="75">
        <v>3000</v>
      </c>
      <c r="AC361" s="75">
        <v>20000</v>
      </c>
      <c r="AD361" s="75">
        <v>22400</v>
      </c>
      <c r="AE361" s="75">
        <v>80600</v>
      </c>
      <c r="AF361" s="75">
        <v>15000</v>
      </c>
      <c r="AG361" s="75">
        <v>30000</v>
      </c>
      <c r="AH361" s="75">
        <v>35600</v>
      </c>
      <c r="AI361" s="75">
        <v>77050</v>
      </c>
      <c r="AJ361" s="75">
        <v>26000</v>
      </c>
      <c r="AK361" s="75">
        <v>26000</v>
      </c>
      <c r="AL361" s="75">
        <v>25050</v>
      </c>
      <c r="AM361" s="75">
        <v>157250</v>
      </c>
      <c r="AN361" s="75">
        <v>20000</v>
      </c>
      <c r="AO361" s="75">
        <v>40000</v>
      </c>
      <c r="AP361" s="72">
        <v>97250</v>
      </c>
      <c r="AQ361" s="71"/>
      <c r="AR361" s="70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8"/>
      <c r="BG361" s="67"/>
      <c r="BH361" s="65"/>
    </row>
    <row r="362" spans="1:60" ht="17.25" customHeight="1" x14ac:dyDescent="0.2">
      <c r="A362" s="43"/>
      <c r="B362" s="39" t="s">
        <v>118</v>
      </c>
      <c r="C362" s="121">
        <v>706</v>
      </c>
      <c r="D362" s="120">
        <v>702</v>
      </c>
      <c r="E362" s="119" t="s">
        <v>154</v>
      </c>
      <c r="F362" s="117" t="s">
        <v>119</v>
      </c>
      <c r="G362" s="117"/>
      <c r="H362" s="118"/>
      <c r="I362" s="116">
        <v>10101</v>
      </c>
      <c r="J362" s="115">
        <v>95225</v>
      </c>
      <c r="K362" s="115">
        <v>0</v>
      </c>
      <c r="L362" s="115">
        <v>0</v>
      </c>
      <c r="M362" s="115">
        <v>0</v>
      </c>
      <c r="N362" s="115">
        <v>90000</v>
      </c>
      <c r="O362" s="115">
        <v>0</v>
      </c>
      <c r="P362" s="115">
        <v>0</v>
      </c>
      <c r="Q362" s="115">
        <v>5225</v>
      </c>
      <c r="R362" s="115">
        <v>0</v>
      </c>
      <c r="S362" s="115">
        <v>0</v>
      </c>
      <c r="T362" s="115">
        <v>0</v>
      </c>
      <c r="U362" s="115">
        <v>0</v>
      </c>
      <c r="V362" s="114">
        <v>0</v>
      </c>
      <c r="W362" s="80">
        <v>0</v>
      </c>
      <c r="X362" s="75">
        <v>0</v>
      </c>
      <c r="Y362" s="75">
        <v>0</v>
      </c>
      <c r="Z362" s="72">
        <v>0</v>
      </c>
      <c r="AA362" s="75">
        <v>50000</v>
      </c>
      <c r="AB362" s="75">
        <v>5000</v>
      </c>
      <c r="AC362" s="75">
        <v>25000</v>
      </c>
      <c r="AD362" s="75">
        <v>20000</v>
      </c>
      <c r="AE362" s="75">
        <v>100000</v>
      </c>
      <c r="AF362" s="75">
        <v>20000</v>
      </c>
      <c r="AG362" s="75">
        <v>30000</v>
      </c>
      <c r="AH362" s="75">
        <v>50000</v>
      </c>
      <c r="AI362" s="75">
        <v>170000</v>
      </c>
      <c r="AJ362" s="75">
        <v>30000</v>
      </c>
      <c r="AK362" s="75">
        <v>70000</v>
      </c>
      <c r="AL362" s="75">
        <v>70000</v>
      </c>
      <c r="AM362" s="75">
        <v>196680</v>
      </c>
      <c r="AN362" s="75">
        <v>30000</v>
      </c>
      <c r="AO362" s="75">
        <v>30000</v>
      </c>
      <c r="AP362" s="72">
        <v>136680</v>
      </c>
      <c r="AQ362" s="71"/>
      <c r="AR362" s="70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8"/>
      <c r="BG362" s="67"/>
      <c r="BH362" s="65"/>
    </row>
    <row r="363" spans="1:60" ht="43.5" customHeight="1" x14ac:dyDescent="0.2">
      <c r="A363" s="43"/>
      <c r="B363" s="39" t="s">
        <v>116</v>
      </c>
      <c r="C363" s="121">
        <v>706</v>
      </c>
      <c r="D363" s="120">
        <v>702</v>
      </c>
      <c r="E363" s="119" t="s">
        <v>155</v>
      </c>
      <c r="F363" s="117" t="s">
        <v>117</v>
      </c>
      <c r="G363" s="117"/>
      <c r="H363" s="118"/>
      <c r="I363" s="116">
        <v>10101</v>
      </c>
      <c r="J363" s="115">
        <v>565448</v>
      </c>
      <c r="K363" s="115">
        <v>141362</v>
      </c>
      <c r="L363" s="115">
        <v>0</v>
      </c>
      <c r="M363" s="115">
        <v>0</v>
      </c>
      <c r="N363" s="115">
        <v>141362</v>
      </c>
      <c r="O363" s="115">
        <v>0</v>
      </c>
      <c r="P363" s="115">
        <v>0</v>
      </c>
      <c r="Q363" s="115">
        <v>141362</v>
      </c>
      <c r="R363" s="115">
        <v>0</v>
      </c>
      <c r="S363" s="115">
        <v>0</v>
      </c>
      <c r="T363" s="115">
        <v>141362</v>
      </c>
      <c r="U363" s="115">
        <v>0</v>
      </c>
      <c r="V363" s="114">
        <v>0</v>
      </c>
      <c r="W363" s="80">
        <v>0</v>
      </c>
      <c r="X363" s="75">
        <v>0</v>
      </c>
      <c r="Y363" s="75">
        <v>0</v>
      </c>
      <c r="Z363" s="72">
        <v>0</v>
      </c>
      <c r="AA363" s="75">
        <v>300</v>
      </c>
      <c r="AB363" s="75">
        <v>0</v>
      </c>
      <c r="AC363" s="75">
        <v>0</v>
      </c>
      <c r="AD363" s="75">
        <v>300</v>
      </c>
      <c r="AE363" s="75">
        <v>300</v>
      </c>
      <c r="AF363" s="75">
        <v>0</v>
      </c>
      <c r="AG363" s="75">
        <v>0</v>
      </c>
      <c r="AH363" s="75">
        <v>300</v>
      </c>
      <c r="AI363" s="75">
        <v>300</v>
      </c>
      <c r="AJ363" s="75">
        <v>0</v>
      </c>
      <c r="AK363" s="75">
        <v>0</v>
      </c>
      <c r="AL363" s="75">
        <v>300</v>
      </c>
      <c r="AM363" s="75">
        <v>300</v>
      </c>
      <c r="AN363" s="75">
        <v>0</v>
      </c>
      <c r="AO363" s="75">
        <v>0</v>
      </c>
      <c r="AP363" s="72">
        <v>300</v>
      </c>
      <c r="AQ363" s="71"/>
      <c r="AR363" s="70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8"/>
      <c r="BG363" s="67"/>
      <c r="BH363" s="65"/>
    </row>
    <row r="364" spans="1:60" ht="17.25" customHeight="1" x14ac:dyDescent="0.2">
      <c r="A364" s="43"/>
      <c r="B364" s="39" t="s">
        <v>118</v>
      </c>
      <c r="C364" s="121">
        <v>706</v>
      </c>
      <c r="D364" s="120">
        <v>702</v>
      </c>
      <c r="E364" s="119" t="s">
        <v>155</v>
      </c>
      <c r="F364" s="117" t="s">
        <v>119</v>
      </c>
      <c r="G364" s="117"/>
      <c r="H364" s="118"/>
      <c r="I364" s="116">
        <v>10101</v>
      </c>
      <c r="J364" s="115">
        <v>556562.4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556562.4</v>
      </c>
      <c r="R364" s="115">
        <v>0</v>
      </c>
      <c r="S364" s="115">
        <v>0</v>
      </c>
      <c r="T364" s="115">
        <v>0</v>
      </c>
      <c r="U364" s="115">
        <v>0</v>
      </c>
      <c r="V364" s="114">
        <v>0</v>
      </c>
      <c r="W364" s="80">
        <v>0</v>
      </c>
      <c r="X364" s="75">
        <v>0</v>
      </c>
      <c r="Y364" s="75">
        <v>0</v>
      </c>
      <c r="Z364" s="72">
        <v>0</v>
      </c>
      <c r="AA364" s="75">
        <v>600</v>
      </c>
      <c r="AB364" s="75">
        <v>0</v>
      </c>
      <c r="AC364" s="75">
        <v>0</v>
      </c>
      <c r="AD364" s="75">
        <v>600</v>
      </c>
      <c r="AE364" s="75">
        <v>600</v>
      </c>
      <c r="AF364" s="75">
        <v>0</v>
      </c>
      <c r="AG364" s="75">
        <v>0</v>
      </c>
      <c r="AH364" s="75">
        <v>600</v>
      </c>
      <c r="AI364" s="75">
        <v>600</v>
      </c>
      <c r="AJ364" s="75">
        <v>0</v>
      </c>
      <c r="AK364" s="75">
        <v>0</v>
      </c>
      <c r="AL364" s="75">
        <v>600</v>
      </c>
      <c r="AM364" s="75">
        <v>600</v>
      </c>
      <c r="AN364" s="75">
        <v>0</v>
      </c>
      <c r="AO364" s="75">
        <v>0</v>
      </c>
      <c r="AP364" s="72">
        <v>600</v>
      </c>
      <c r="AQ364" s="71"/>
      <c r="AR364" s="70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8"/>
      <c r="BG364" s="67"/>
      <c r="BH364" s="65"/>
    </row>
    <row r="365" spans="1:60" ht="15.75" customHeight="1" x14ac:dyDescent="0.2">
      <c r="A365" s="43"/>
      <c r="B365" s="39" t="s">
        <v>97</v>
      </c>
      <c r="C365" s="121">
        <v>706</v>
      </c>
      <c r="D365" s="120">
        <v>702</v>
      </c>
      <c r="E365" s="119" t="s">
        <v>156</v>
      </c>
      <c r="F365" s="117" t="s">
        <v>98</v>
      </c>
      <c r="G365" s="117"/>
      <c r="H365" s="118"/>
      <c r="I365" s="116">
        <v>10101</v>
      </c>
      <c r="J365" s="115">
        <v>93780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38343</v>
      </c>
      <c r="Q365" s="115">
        <v>55437</v>
      </c>
      <c r="R365" s="115">
        <v>0</v>
      </c>
      <c r="S365" s="115">
        <v>0</v>
      </c>
      <c r="T365" s="115">
        <v>0</v>
      </c>
      <c r="U365" s="115">
        <v>0</v>
      </c>
      <c r="V365" s="114">
        <v>0</v>
      </c>
      <c r="W365" s="80">
        <v>0</v>
      </c>
      <c r="X365" s="75">
        <v>0</v>
      </c>
      <c r="Y365" s="75">
        <v>0</v>
      </c>
      <c r="Z365" s="72">
        <v>0</v>
      </c>
      <c r="AA365" s="75">
        <v>0</v>
      </c>
      <c r="AB365" s="75">
        <v>0</v>
      </c>
      <c r="AC365" s="75">
        <v>0</v>
      </c>
      <c r="AD365" s="75">
        <v>0</v>
      </c>
      <c r="AE365" s="75">
        <v>187460</v>
      </c>
      <c r="AF365" s="75">
        <v>0</v>
      </c>
      <c r="AG365" s="75">
        <v>0</v>
      </c>
      <c r="AH365" s="75">
        <v>187460</v>
      </c>
      <c r="AI365" s="75">
        <v>0</v>
      </c>
      <c r="AJ365" s="75">
        <v>0</v>
      </c>
      <c r="AK365" s="75">
        <v>0</v>
      </c>
      <c r="AL365" s="75">
        <v>0</v>
      </c>
      <c r="AM365" s="75">
        <v>0</v>
      </c>
      <c r="AN365" s="75">
        <v>0</v>
      </c>
      <c r="AO365" s="75">
        <v>0</v>
      </c>
      <c r="AP365" s="72">
        <v>0</v>
      </c>
      <c r="AQ365" s="71"/>
      <c r="AR365" s="70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8"/>
      <c r="BG365" s="67"/>
      <c r="BH365" s="65"/>
    </row>
    <row r="366" spans="1:60" ht="17.25" customHeight="1" x14ac:dyDescent="0.2">
      <c r="A366" s="43"/>
      <c r="B366" s="39" t="s">
        <v>118</v>
      </c>
      <c r="C366" s="121">
        <v>706</v>
      </c>
      <c r="D366" s="120">
        <v>702</v>
      </c>
      <c r="E366" s="119" t="s">
        <v>399</v>
      </c>
      <c r="F366" s="117" t="s">
        <v>119</v>
      </c>
      <c r="G366" s="117"/>
      <c r="H366" s="118" t="s">
        <v>434</v>
      </c>
      <c r="I366" s="116">
        <v>10112</v>
      </c>
      <c r="J366" s="115">
        <v>532644.74</v>
      </c>
      <c r="K366" s="115">
        <v>0</v>
      </c>
      <c r="L366" s="115">
        <v>88736.82</v>
      </c>
      <c r="M366" s="115">
        <v>44368.44</v>
      </c>
      <c r="N366" s="115">
        <v>44368.42</v>
      </c>
      <c r="O366" s="115">
        <v>44368.44</v>
      </c>
      <c r="P366" s="115">
        <v>44368.44</v>
      </c>
      <c r="Q366" s="115">
        <v>44368.42</v>
      </c>
      <c r="R366" s="115">
        <v>44368.42</v>
      </c>
      <c r="S366" s="115">
        <v>44368.42</v>
      </c>
      <c r="T366" s="115">
        <v>44368.42</v>
      </c>
      <c r="U366" s="115">
        <v>44368.42</v>
      </c>
      <c r="V366" s="114">
        <v>44592.08</v>
      </c>
      <c r="W366" s="80">
        <v>0</v>
      </c>
      <c r="X366" s="75">
        <v>0</v>
      </c>
      <c r="Y366" s="75">
        <v>0</v>
      </c>
      <c r="Z366" s="72">
        <v>0</v>
      </c>
      <c r="AA366" s="75">
        <v>565595</v>
      </c>
      <c r="AB366" s="75">
        <v>188596</v>
      </c>
      <c r="AC366" s="75">
        <v>188499</v>
      </c>
      <c r="AD366" s="75">
        <v>188500</v>
      </c>
      <c r="AE366" s="75">
        <v>565499</v>
      </c>
      <c r="AF366" s="75">
        <v>188499</v>
      </c>
      <c r="AG366" s="75">
        <v>188499</v>
      </c>
      <c r="AH366" s="75">
        <v>188501</v>
      </c>
      <c r="AI366" s="75">
        <v>565496</v>
      </c>
      <c r="AJ366" s="75">
        <v>188500</v>
      </c>
      <c r="AK366" s="75">
        <v>188498</v>
      </c>
      <c r="AL366" s="75">
        <v>188498</v>
      </c>
      <c r="AM366" s="75">
        <v>565500</v>
      </c>
      <c r="AN366" s="75">
        <v>188500</v>
      </c>
      <c r="AO366" s="75">
        <v>188500</v>
      </c>
      <c r="AP366" s="72">
        <v>188500</v>
      </c>
      <c r="AQ366" s="71"/>
      <c r="AR366" s="70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8"/>
      <c r="BG366" s="67"/>
      <c r="BH366" s="65"/>
    </row>
    <row r="367" spans="1:60" ht="17.25" customHeight="1" x14ac:dyDescent="0.2">
      <c r="A367" s="43"/>
      <c r="B367" s="39" t="s">
        <v>118</v>
      </c>
      <c r="C367" s="121">
        <v>706</v>
      </c>
      <c r="D367" s="120">
        <v>702</v>
      </c>
      <c r="E367" s="119" t="s">
        <v>399</v>
      </c>
      <c r="F367" s="117" t="s">
        <v>119</v>
      </c>
      <c r="G367" s="117"/>
      <c r="H367" s="118" t="s">
        <v>434</v>
      </c>
      <c r="I367" s="116">
        <v>10306</v>
      </c>
      <c r="J367" s="115">
        <v>10120249.01</v>
      </c>
      <c r="K367" s="115">
        <v>0</v>
      </c>
      <c r="L367" s="115">
        <v>1686000</v>
      </c>
      <c r="M367" s="115">
        <v>843000</v>
      </c>
      <c r="N367" s="115">
        <v>842999.98</v>
      </c>
      <c r="O367" s="115">
        <v>842999.98</v>
      </c>
      <c r="P367" s="115">
        <v>842999.96</v>
      </c>
      <c r="Q367" s="115">
        <v>843000.08</v>
      </c>
      <c r="R367" s="115">
        <v>843000</v>
      </c>
      <c r="S367" s="115">
        <v>843000</v>
      </c>
      <c r="T367" s="115">
        <v>843000</v>
      </c>
      <c r="U367" s="115">
        <v>843000</v>
      </c>
      <c r="V367" s="114">
        <v>847249.01</v>
      </c>
      <c r="W367" s="80">
        <v>0</v>
      </c>
      <c r="X367" s="75">
        <v>40279.31</v>
      </c>
      <c r="Y367" s="75">
        <v>40929.589999999997</v>
      </c>
      <c r="Z367" s="72">
        <v>39223.33</v>
      </c>
      <c r="AA367" s="75">
        <v>10977154.5</v>
      </c>
      <c r="AB367" s="75">
        <v>3660320.5</v>
      </c>
      <c r="AC367" s="75">
        <v>3658417.5</v>
      </c>
      <c r="AD367" s="75">
        <v>3658416.5</v>
      </c>
      <c r="AE367" s="75">
        <v>10975251.5</v>
      </c>
      <c r="AF367" s="75">
        <v>3658417.5</v>
      </c>
      <c r="AG367" s="75">
        <v>3658417.5</v>
      </c>
      <c r="AH367" s="75">
        <v>3658416.5</v>
      </c>
      <c r="AI367" s="75">
        <v>10975253.5</v>
      </c>
      <c r="AJ367" s="75">
        <v>3658416.5</v>
      </c>
      <c r="AK367" s="75">
        <v>3658418.5</v>
      </c>
      <c r="AL367" s="75">
        <v>3658418.5</v>
      </c>
      <c r="AM367" s="75">
        <v>10975250.5</v>
      </c>
      <c r="AN367" s="75">
        <v>3658416.5</v>
      </c>
      <c r="AO367" s="75">
        <v>3658416.5</v>
      </c>
      <c r="AP367" s="72">
        <v>3658417.5</v>
      </c>
      <c r="AQ367" s="71"/>
      <c r="AR367" s="70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8"/>
      <c r="BG367" s="67"/>
      <c r="BH367" s="65"/>
    </row>
    <row r="368" spans="1:60" ht="17.25" customHeight="1" x14ac:dyDescent="0.2">
      <c r="A368" s="43"/>
      <c r="B368" s="39" t="s">
        <v>118</v>
      </c>
      <c r="C368" s="121">
        <v>706</v>
      </c>
      <c r="D368" s="120">
        <v>702</v>
      </c>
      <c r="E368" s="119" t="s">
        <v>157</v>
      </c>
      <c r="F368" s="117" t="s">
        <v>119</v>
      </c>
      <c r="G368" s="117"/>
      <c r="H368" s="118" t="s">
        <v>435</v>
      </c>
      <c r="I368" s="116">
        <v>10111</v>
      </c>
      <c r="J368" s="115">
        <v>2894.74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0</v>
      </c>
      <c r="Q368" s="115">
        <v>0</v>
      </c>
      <c r="R368" s="115">
        <v>2894.74</v>
      </c>
      <c r="S368" s="115">
        <v>0</v>
      </c>
      <c r="T368" s="115">
        <v>0</v>
      </c>
      <c r="U368" s="115">
        <v>0</v>
      </c>
      <c r="V368" s="114">
        <v>0</v>
      </c>
      <c r="W368" s="80">
        <v>0</v>
      </c>
      <c r="X368" s="75">
        <v>32303.200000000001</v>
      </c>
      <c r="Y368" s="75">
        <v>32303.200000000001</v>
      </c>
      <c r="Z368" s="72">
        <v>32303.200000000001</v>
      </c>
      <c r="AA368" s="75">
        <v>70082.100000000006</v>
      </c>
      <c r="AB368" s="75">
        <v>23360.7</v>
      </c>
      <c r="AC368" s="75">
        <v>23360.7</v>
      </c>
      <c r="AD368" s="75">
        <v>23360.7</v>
      </c>
      <c r="AE368" s="75">
        <v>70082.100000000006</v>
      </c>
      <c r="AF368" s="75">
        <v>23360.7</v>
      </c>
      <c r="AG368" s="75">
        <v>23360.7</v>
      </c>
      <c r="AH368" s="75">
        <v>23360.7</v>
      </c>
      <c r="AI368" s="75">
        <v>70082.100000000006</v>
      </c>
      <c r="AJ368" s="75">
        <v>23360.7</v>
      </c>
      <c r="AK368" s="75">
        <v>23360.7</v>
      </c>
      <c r="AL368" s="75">
        <v>23360.7</v>
      </c>
      <c r="AM368" s="75">
        <v>70193.7</v>
      </c>
      <c r="AN368" s="75">
        <v>23360.7</v>
      </c>
      <c r="AO368" s="75">
        <v>23360.7</v>
      </c>
      <c r="AP368" s="72">
        <v>23472.3</v>
      </c>
      <c r="AQ368" s="71"/>
      <c r="AR368" s="70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8"/>
      <c r="BG368" s="67"/>
      <c r="BH368" s="65"/>
    </row>
    <row r="369" spans="1:60" ht="17.25" customHeight="1" x14ac:dyDescent="0.2">
      <c r="A369" s="43"/>
      <c r="B369" s="39" t="s">
        <v>118</v>
      </c>
      <c r="C369" s="121">
        <v>706</v>
      </c>
      <c r="D369" s="120">
        <v>702</v>
      </c>
      <c r="E369" s="119" t="s">
        <v>157</v>
      </c>
      <c r="F369" s="117" t="s">
        <v>119</v>
      </c>
      <c r="G369" s="117"/>
      <c r="H369" s="118" t="s">
        <v>435</v>
      </c>
      <c r="I369" s="116">
        <v>10306</v>
      </c>
      <c r="J369" s="115">
        <v>2891841.49</v>
      </c>
      <c r="K369" s="115">
        <v>0</v>
      </c>
      <c r="L369" s="115">
        <v>0</v>
      </c>
      <c r="M369" s="115">
        <v>0</v>
      </c>
      <c r="N369" s="115">
        <v>0</v>
      </c>
      <c r="O369" s="115">
        <v>0</v>
      </c>
      <c r="P369" s="115">
        <v>0</v>
      </c>
      <c r="Q369" s="115">
        <v>0</v>
      </c>
      <c r="R369" s="115">
        <v>2891841.49</v>
      </c>
      <c r="S369" s="115">
        <v>0</v>
      </c>
      <c r="T369" s="115">
        <v>0</v>
      </c>
      <c r="U369" s="115">
        <v>0</v>
      </c>
      <c r="V369" s="114">
        <v>0</v>
      </c>
      <c r="W369" s="80">
        <v>0</v>
      </c>
      <c r="X369" s="75">
        <v>0</v>
      </c>
      <c r="Y369" s="75">
        <v>0</v>
      </c>
      <c r="Z369" s="72">
        <v>0</v>
      </c>
      <c r="AA369" s="75">
        <v>62995.53</v>
      </c>
      <c r="AB369" s="75">
        <v>20998.51</v>
      </c>
      <c r="AC369" s="75">
        <v>20998.51</v>
      </c>
      <c r="AD369" s="75">
        <v>20998.51</v>
      </c>
      <c r="AE369" s="75">
        <v>62995.53</v>
      </c>
      <c r="AF369" s="75">
        <v>20998.51</v>
      </c>
      <c r="AG369" s="75">
        <v>20998.51</v>
      </c>
      <c r="AH369" s="75">
        <v>20998.51</v>
      </c>
      <c r="AI369" s="75">
        <v>62995.53</v>
      </c>
      <c r="AJ369" s="75">
        <v>20998.51</v>
      </c>
      <c r="AK369" s="75">
        <v>20998.51</v>
      </c>
      <c r="AL369" s="75">
        <v>20998.51</v>
      </c>
      <c r="AM369" s="75">
        <v>63096.41</v>
      </c>
      <c r="AN369" s="75">
        <v>20998.51</v>
      </c>
      <c r="AO369" s="75">
        <v>20998.51</v>
      </c>
      <c r="AP369" s="72">
        <v>21099.39</v>
      </c>
      <c r="AQ369" s="71"/>
      <c r="AR369" s="70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8"/>
      <c r="BG369" s="67"/>
      <c r="BH369" s="65"/>
    </row>
    <row r="370" spans="1:60" ht="43.5" customHeight="1" x14ac:dyDescent="0.2">
      <c r="A370" s="43"/>
      <c r="B370" s="39" t="s">
        <v>116</v>
      </c>
      <c r="C370" s="121">
        <v>706</v>
      </c>
      <c r="D370" s="120">
        <v>702</v>
      </c>
      <c r="E370" s="119" t="s">
        <v>158</v>
      </c>
      <c r="F370" s="117" t="s">
        <v>117</v>
      </c>
      <c r="G370" s="117"/>
      <c r="H370" s="118" t="s">
        <v>61</v>
      </c>
      <c r="I370" s="116">
        <v>10306</v>
      </c>
      <c r="J370" s="115">
        <v>124920</v>
      </c>
      <c r="K370" s="115">
        <v>13880</v>
      </c>
      <c r="L370" s="115">
        <v>13880</v>
      </c>
      <c r="M370" s="115">
        <v>13880</v>
      </c>
      <c r="N370" s="115">
        <v>13880</v>
      </c>
      <c r="O370" s="115">
        <v>13880</v>
      </c>
      <c r="P370" s="115">
        <v>0</v>
      </c>
      <c r="Q370" s="115">
        <v>0</v>
      </c>
      <c r="R370" s="115">
        <v>0</v>
      </c>
      <c r="S370" s="115">
        <v>13880</v>
      </c>
      <c r="T370" s="115">
        <v>13880</v>
      </c>
      <c r="U370" s="115">
        <v>13880</v>
      </c>
      <c r="V370" s="114">
        <v>13880</v>
      </c>
      <c r="W370" s="80">
        <v>0</v>
      </c>
      <c r="X370" s="75">
        <v>0</v>
      </c>
      <c r="Y370" s="75">
        <v>0</v>
      </c>
      <c r="Z370" s="72">
        <v>0</v>
      </c>
      <c r="AA370" s="75">
        <v>0</v>
      </c>
      <c r="AB370" s="75">
        <v>0</v>
      </c>
      <c r="AC370" s="75">
        <v>0</v>
      </c>
      <c r="AD370" s="75">
        <v>0</v>
      </c>
      <c r="AE370" s="75">
        <v>24647</v>
      </c>
      <c r="AF370" s="75">
        <v>0</v>
      </c>
      <c r="AG370" s="75">
        <v>0</v>
      </c>
      <c r="AH370" s="75">
        <v>24647</v>
      </c>
      <c r="AI370" s="75">
        <v>0</v>
      </c>
      <c r="AJ370" s="75">
        <v>0</v>
      </c>
      <c r="AK370" s="75">
        <v>0</v>
      </c>
      <c r="AL370" s="75">
        <v>0</v>
      </c>
      <c r="AM370" s="75">
        <v>0</v>
      </c>
      <c r="AN370" s="75">
        <v>0</v>
      </c>
      <c r="AO370" s="75">
        <v>0</v>
      </c>
      <c r="AP370" s="72">
        <v>0</v>
      </c>
      <c r="AQ370" s="71"/>
      <c r="AR370" s="70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8"/>
      <c r="BG370" s="67"/>
      <c r="BH370" s="65"/>
    </row>
    <row r="371" spans="1:60" ht="17.25" customHeight="1" x14ac:dyDescent="0.2">
      <c r="A371" s="43"/>
      <c r="B371" s="39" t="s">
        <v>118</v>
      </c>
      <c r="C371" s="121">
        <v>706</v>
      </c>
      <c r="D371" s="120">
        <v>702</v>
      </c>
      <c r="E371" s="119" t="s">
        <v>173</v>
      </c>
      <c r="F371" s="117" t="s">
        <v>119</v>
      </c>
      <c r="G371" s="117"/>
      <c r="H371" s="118"/>
      <c r="I371" s="116">
        <v>10101</v>
      </c>
      <c r="J371" s="115">
        <v>77050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0</v>
      </c>
      <c r="Q371" s="115">
        <v>77050</v>
      </c>
      <c r="R371" s="115">
        <v>0</v>
      </c>
      <c r="S371" s="115">
        <v>0</v>
      </c>
      <c r="T371" s="115">
        <v>0</v>
      </c>
      <c r="U371" s="115">
        <v>0</v>
      </c>
      <c r="V371" s="114">
        <v>0</v>
      </c>
      <c r="W371" s="80">
        <v>73068.66</v>
      </c>
      <c r="X371" s="75">
        <v>1476262.31</v>
      </c>
      <c r="Y371" s="75">
        <v>1163286.8</v>
      </c>
      <c r="Z371" s="72">
        <v>1224523.18</v>
      </c>
      <c r="AA371" s="75">
        <v>50027.49</v>
      </c>
      <c r="AB371" s="75">
        <v>16675.830000000002</v>
      </c>
      <c r="AC371" s="75">
        <v>16675.830000000002</v>
      </c>
      <c r="AD371" s="75">
        <v>16675.830000000002</v>
      </c>
      <c r="AE371" s="75">
        <v>50027.49</v>
      </c>
      <c r="AF371" s="75">
        <v>16675.830000000002</v>
      </c>
      <c r="AG371" s="75">
        <v>16675.830000000002</v>
      </c>
      <c r="AH371" s="75">
        <v>16675.830000000002</v>
      </c>
      <c r="AI371" s="75">
        <v>50027.49</v>
      </c>
      <c r="AJ371" s="75">
        <v>16675.830000000002</v>
      </c>
      <c r="AK371" s="75">
        <v>16675.830000000002</v>
      </c>
      <c r="AL371" s="75">
        <v>16675.830000000002</v>
      </c>
      <c r="AM371" s="75">
        <v>50107.53</v>
      </c>
      <c r="AN371" s="75">
        <v>16675.830000000002</v>
      </c>
      <c r="AO371" s="75">
        <v>16675.830000000002</v>
      </c>
      <c r="AP371" s="72">
        <v>16755.87</v>
      </c>
      <c r="AQ371" s="71"/>
      <c r="AR371" s="70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8"/>
      <c r="BG371" s="67"/>
      <c r="BH371" s="65"/>
    </row>
    <row r="372" spans="1:60" ht="17.25" customHeight="1" x14ac:dyDescent="0.2">
      <c r="A372" s="43"/>
      <c r="B372" s="39" t="s">
        <v>118</v>
      </c>
      <c r="C372" s="121">
        <v>706</v>
      </c>
      <c r="D372" s="120">
        <v>702</v>
      </c>
      <c r="E372" s="119" t="s">
        <v>146</v>
      </c>
      <c r="F372" s="117" t="s">
        <v>119</v>
      </c>
      <c r="G372" s="117"/>
      <c r="H372" s="118" t="s">
        <v>71</v>
      </c>
      <c r="I372" s="116">
        <v>10306</v>
      </c>
      <c r="J372" s="115">
        <v>10464069.619999999</v>
      </c>
      <c r="K372" s="115">
        <v>1170850</v>
      </c>
      <c r="L372" s="115">
        <v>1550000</v>
      </c>
      <c r="M372" s="115">
        <v>1550000</v>
      </c>
      <c r="N372" s="115">
        <v>1450000</v>
      </c>
      <c r="O372" s="115">
        <v>1450000</v>
      </c>
      <c r="P372" s="115">
        <v>1150000</v>
      </c>
      <c r="Q372" s="115">
        <v>500000</v>
      </c>
      <c r="R372" s="115">
        <v>450000</v>
      </c>
      <c r="S372" s="115">
        <v>450000</v>
      </c>
      <c r="T372" s="115">
        <v>491217.02</v>
      </c>
      <c r="U372" s="115">
        <v>0</v>
      </c>
      <c r="V372" s="114">
        <v>252002.6</v>
      </c>
      <c r="W372" s="80">
        <v>0</v>
      </c>
      <c r="X372" s="75">
        <v>430623.47</v>
      </c>
      <c r="Y372" s="75">
        <v>406016.56</v>
      </c>
      <c r="Z372" s="72">
        <v>351737.49</v>
      </c>
      <c r="AA372" s="75">
        <v>2385042.04</v>
      </c>
      <c r="AB372" s="75">
        <v>497281.26</v>
      </c>
      <c r="AC372" s="75">
        <v>894390.77</v>
      </c>
      <c r="AD372" s="75">
        <v>993370.01</v>
      </c>
      <c r="AE372" s="75">
        <v>3280625.3</v>
      </c>
      <c r="AF372" s="75">
        <v>993370.01</v>
      </c>
      <c r="AG372" s="75">
        <v>1094734.29</v>
      </c>
      <c r="AH372" s="75">
        <v>1192521</v>
      </c>
      <c r="AI372" s="75">
        <v>2782151.51</v>
      </c>
      <c r="AJ372" s="75">
        <v>1192521</v>
      </c>
      <c r="AK372" s="75">
        <v>596260.5</v>
      </c>
      <c r="AL372" s="75">
        <v>993370.01</v>
      </c>
      <c r="AM372" s="75">
        <v>3477391.22</v>
      </c>
      <c r="AN372" s="75">
        <v>993370.01</v>
      </c>
      <c r="AO372" s="75">
        <v>993370.01</v>
      </c>
      <c r="AP372" s="72">
        <v>1490651.2</v>
      </c>
      <c r="AQ372" s="71"/>
      <c r="AR372" s="70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8"/>
      <c r="BG372" s="67"/>
      <c r="BH372" s="65"/>
    </row>
    <row r="373" spans="1:60" ht="24" customHeight="1" x14ac:dyDescent="0.2">
      <c r="A373" s="43"/>
      <c r="B373" s="39" t="s">
        <v>145</v>
      </c>
      <c r="C373" s="121">
        <v>706</v>
      </c>
      <c r="D373" s="120">
        <v>702</v>
      </c>
      <c r="E373" s="119" t="s">
        <v>159</v>
      </c>
      <c r="F373" s="117" t="s">
        <v>147</v>
      </c>
      <c r="G373" s="117"/>
      <c r="H373" s="118"/>
      <c r="I373" s="116">
        <v>10101</v>
      </c>
      <c r="J373" s="115">
        <v>29453.72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17186.23</v>
      </c>
      <c r="R373" s="115">
        <v>2453.4899999999998</v>
      </c>
      <c r="S373" s="115">
        <v>2453.4899999999998</v>
      </c>
      <c r="T373" s="115">
        <v>2453.4899999999998</v>
      </c>
      <c r="U373" s="115">
        <v>2453.4899999999998</v>
      </c>
      <c r="V373" s="114">
        <v>2453.5300000000002</v>
      </c>
      <c r="W373" s="80">
        <v>6493.43</v>
      </c>
      <c r="X373" s="75">
        <v>724997.56</v>
      </c>
      <c r="Y373" s="75">
        <v>1250708.82</v>
      </c>
      <c r="Z373" s="72">
        <v>994324.94</v>
      </c>
      <c r="AA373" s="75">
        <v>734701.99</v>
      </c>
      <c r="AB373" s="75">
        <v>153185.37</v>
      </c>
      <c r="AC373" s="75">
        <v>275513.24</v>
      </c>
      <c r="AD373" s="75">
        <v>306003.38</v>
      </c>
      <c r="AE373" s="75">
        <v>1010582.6</v>
      </c>
      <c r="AF373" s="75">
        <v>306003.38</v>
      </c>
      <c r="AG373" s="75">
        <v>337228.21</v>
      </c>
      <c r="AH373" s="75">
        <v>367351.01</v>
      </c>
      <c r="AI373" s="75">
        <v>857029.9</v>
      </c>
      <c r="AJ373" s="75">
        <v>367351.01</v>
      </c>
      <c r="AK373" s="75">
        <v>183675.51</v>
      </c>
      <c r="AL373" s="75">
        <v>306003.38</v>
      </c>
      <c r="AM373" s="75">
        <v>1071195.44</v>
      </c>
      <c r="AN373" s="75">
        <v>306003.38</v>
      </c>
      <c r="AO373" s="75">
        <v>306003.38</v>
      </c>
      <c r="AP373" s="72">
        <v>459188.68</v>
      </c>
      <c r="AQ373" s="71"/>
      <c r="AR373" s="70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8"/>
      <c r="BG373" s="67"/>
      <c r="BH373" s="65"/>
    </row>
    <row r="374" spans="1:60" ht="24" customHeight="1" x14ac:dyDescent="0.2">
      <c r="A374" s="43"/>
      <c r="B374" s="39" t="s">
        <v>145</v>
      </c>
      <c r="C374" s="121">
        <v>706</v>
      </c>
      <c r="D374" s="120">
        <v>702</v>
      </c>
      <c r="E374" s="119" t="s">
        <v>159</v>
      </c>
      <c r="F374" s="117" t="s">
        <v>147</v>
      </c>
      <c r="G374" s="117"/>
      <c r="H374" s="118"/>
      <c r="I374" s="116">
        <v>10101</v>
      </c>
      <c r="J374" s="115">
        <v>9818.0400000000009</v>
      </c>
      <c r="K374" s="115">
        <v>0</v>
      </c>
      <c r="L374" s="115">
        <v>1573.4</v>
      </c>
      <c r="M374" s="115">
        <v>786.7</v>
      </c>
      <c r="N374" s="115">
        <v>881.11</v>
      </c>
      <c r="O374" s="115">
        <v>786.7</v>
      </c>
      <c r="P374" s="115">
        <v>818.17</v>
      </c>
      <c r="Q374" s="115">
        <v>883.05</v>
      </c>
      <c r="R374" s="115">
        <v>817.84</v>
      </c>
      <c r="S374" s="115">
        <v>817.84</v>
      </c>
      <c r="T374" s="115">
        <v>817.84</v>
      </c>
      <c r="U374" s="115">
        <v>817.84</v>
      </c>
      <c r="V374" s="114">
        <v>817.55</v>
      </c>
      <c r="W374" s="80">
        <v>15409.89</v>
      </c>
      <c r="X374" s="75">
        <v>3097300</v>
      </c>
      <c r="Y374" s="75">
        <v>3088000</v>
      </c>
      <c r="Z374" s="72">
        <v>2869364</v>
      </c>
      <c r="AA374" s="75">
        <v>20567.61</v>
      </c>
      <c r="AB374" s="75">
        <v>6855.87</v>
      </c>
      <c r="AC374" s="75">
        <v>6855.87</v>
      </c>
      <c r="AD374" s="75">
        <v>6855.87</v>
      </c>
      <c r="AE374" s="75">
        <v>20567.61</v>
      </c>
      <c r="AF374" s="75">
        <v>6855.87</v>
      </c>
      <c r="AG374" s="75">
        <v>6855.87</v>
      </c>
      <c r="AH374" s="75">
        <v>6855.87</v>
      </c>
      <c r="AI374" s="75">
        <v>20567.61</v>
      </c>
      <c r="AJ374" s="75">
        <v>6855.87</v>
      </c>
      <c r="AK374" s="75">
        <v>6855.87</v>
      </c>
      <c r="AL374" s="75">
        <v>6855.87</v>
      </c>
      <c r="AM374" s="75">
        <v>20600.169999999998</v>
      </c>
      <c r="AN374" s="75">
        <v>6855.87</v>
      </c>
      <c r="AO374" s="75">
        <v>6855.87</v>
      </c>
      <c r="AP374" s="72">
        <v>6888.43</v>
      </c>
      <c r="AQ374" s="71"/>
      <c r="AR374" s="70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8"/>
      <c r="BG374" s="67"/>
      <c r="BH374" s="65"/>
    </row>
    <row r="375" spans="1:60" ht="24" customHeight="1" x14ac:dyDescent="0.2">
      <c r="A375" s="43"/>
      <c r="B375" s="39" t="s">
        <v>145</v>
      </c>
      <c r="C375" s="121">
        <v>706</v>
      </c>
      <c r="D375" s="120">
        <v>702</v>
      </c>
      <c r="E375" s="119" t="s">
        <v>159</v>
      </c>
      <c r="F375" s="117" t="s">
        <v>147</v>
      </c>
      <c r="G375" s="117"/>
      <c r="H375" s="118"/>
      <c r="I375" s="116">
        <v>10101</v>
      </c>
      <c r="J375" s="115">
        <v>9818.0400000000009</v>
      </c>
      <c r="K375" s="115">
        <v>0</v>
      </c>
      <c r="L375" s="115">
        <v>0</v>
      </c>
      <c r="M375" s="115">
        <v>1573.4</v>
      </c>
      <c r="N375" s="115">
        <v>849.64</v>
      </c>
      <c r="O375" s="115">
        <v>818.17</v>
      </c>
      <c r="P375" s="115">
        <v>818.17</v>
      </c>
      <c r="Q375" s="115">
        <v>1669.75</v>
      </c>
      <c r="R375" s="115">
        <v>817.84</v>
      </c>
      <c r="S375" s="115">
        <v>817.84</v>
      </c>
      <c r="T375" s="115">
        <v>817.84</v>
      </c>
      <c r="U375" s="115">
        <v>817.84</v>
      </c>
      <c r="V375" s="114">
        <v>817.55</v>
      </c>
      <c r="W375" s="80">
        <v>181718.96</v>
      </c>
      <c r="X375" s="75">
        <v>113870.39999999999</v>
      </c>
      <c r="Y375" s="75">
        <v>113870.39999999999</v>
      </c>
      <c r="Z375" s="72">
        <v>113870.39999999999</v>
      </c>
      <c r="AA375" s="75">
        <v>2493565.06</v>
      </c>
      <c r="AB375" s="75">
        <v>733985.02</v>
      </c>
      <c r="AC375" s="75">
        <v>1025595.02</v>
      </c>
      <c r="AD375" s="75">
        <v>733985.02</v>
      </c>
      <c r="AE375" s="75">
        <v>762925.83</v>
      </c>
      <c r="AF375" s="75">
        <v>446179.17</v>
      </c>
      <c r="AG375" s="75">
        <v>158373.32999999999</v>
      </c>
      <c r="AH375" s="75">
        <v>158373.32999999999</v>
      </c>
      <c r="AI375" s="75">
        <v>475119.99</v>
      </c>
      <c r="AJ375" s="75">
        <v>158373.32999999999</v>
      </c>
      <c r="AK375" s="75">
        <v>158373.32999999999</v>
      </c>
      <c r="AL375" s="75">
        <v>158373.32999999999</v>
      </c>
      <c r="AM375" s="75">
        <v>1914149.12</v>
      </c>
      <c r="AN375" s="75">
        <v>446179.17</v>
      </c>
      <c r="AO375" s="75">
        <v>733985.02</v>
      </c>
      <c r="AP375" s="72">
        <v>733984.93</v>
      </c>
      <c r="AQ375" s="71"/>
      <c r="AR375" s="70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8"/>
      <c r="BG375" s="67"/>
      <c r="BH375" s="65"/>
    </row>
    <row r="376" spans="1:60" ht="24" customHeight="1" x14ac:dyDescent="0.2">
      <c r="A376" s="43"/>
      <c r="B376" s="39" t="s">
        <v>145</v>
      </c>
      <c r="C376" s="121">
        <v>706</v>
      </c>
      <c r="D376" s="120">
        <v>702</v>
      </c>
      <c r="E376" s="119" t="s">
        <v>159</v>
      </c>
      <c r="F376" s="117" t="s">
        <v>147</v>
      </c>
      <c r="G376" s="117"/>
      <c r="H376" s="118"/>
      <c r="I376" s="116">
        <v>10101</v>
      </c>
      <c r="J376" s="115">
        <v>9818.0400000000009</v>
      </c>
      <c r="K376" s="115">
        <v>0</v>
      </c>
      <c r="L376" s="115">
        <v>0</v>
      </c>
      <c r="M376" s="115">
        <v>0</v>
      </c>
      <c r="N376" s="115">
        <v>0</v>
      </c>
      <c r="O376" s="115">
        <v>0</v>
      </c>
      <c r="P376" s="115">
        <v>0</v>
      </c>
      <c r="Q376" s="115">
        <v>5728.8</v>
      </c>
      <c r="R376" s="115">
        <v>817.84</v>
      </c>
      <c r="S376" s="115">
        <v>817.84</v>
      </c>
      <c r="T376" s="115">
        <v>817.84</v>
      </c>
      <c r="U376" s="115">
        <v>817.84</v>
      </c>
      <c r="V376" s="114">
        <v>817.88</v>
      </c>
      <c r="W376" s="80">
        <v>4962.18</v>
      </c>
      <c r="X376" s="75">
        <v>84349.11</v>
      </c>
      <c r="Y376" s="75">
        <v>271712.40999999997</v>
      </c>
      <c r="Z376" s="72">
        <v>0</v>
      </c>
      <c r="AA376" s="75">
        <v>200763.3</v>
      </c>
      <c r="AB376" s="75">
        <v>66921.100000000006</v>
      </c>
      <c r="AC376" s="75">
        <v>66921.100000000006</v>
      </c>
      <c r="AD376" s="75">
        <v>66921.100000000006</v>
      </c>
      <c r="AE376" s="75">
        <v>200763.3</v>
      </c>
      <c r="AF376" s="75">
        <v>66921.100000000006</v>
      </c>
      <c r="AG376" s="75">
        <v>66921.100000000006</v>
      </c>
      <c r="AH376" s="75">
        <v>66921.100000000006</v>
      </c>
      <c r="AI376" s="75">
        <v>200763.3</v>
      </c>
      <c r="AJ376" s="75">
        <v>66921.100000000006</v>
      </c>
      <c r="AK376" s="75">
        <v>66921.100000000006</v>
      </c>
      <c r="AL376" s="75">
        <v>66921.100000000006</v>
      </c>
      <c r="AM376" s="75">
        <v>201084.97</v>
      </c>
      <c r="AN376" s="75">
        <v>66921.100000000006</v>
      </c>
      <c r="AO376" s="75">
        <v>66921.100000000006</v>
      </c>
      <c r="AP376" s="72">
        <v>67242.77</v>
      </c>
      <c r="AQ376" s="71"/>
      <c r="AR376" s="70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8"/>
      <c r="BG376" s="67"/>
      <c r="BH376" s="65"/>
    </row>
    <row r="377" spans="1:60" ht="24" customHeight="1" x14ac:dyDescent="0.2">
      <c r="A377" s="43"/>
      <c r="B377" s="39" t="s">
        <v>145</v>
      </c>
      <c r="C377" s="121">
        <v>706</v>
      </c>
      <c r="D377" s="120">
        <v>702</v>
      </c>
      <c r="E377" s="119" t="s">
        <v>159</v>
      </c>
      <c r="F377" s="117" t="s">
        <v>147</v>
      </c>
      <c r="G377" s="117"/>
      <c r="H377" s="118"/>
      <c r="I377" s="116">
        <v>10101</v>
      </c>
      <c r="J377" s="115">
        <v>9818.0400000000009</v>
      </c>
      <c r="K377" s="115">
        <v>0</v>
      </c>
      <c r="L377" s="115">
        <v>0</v>
      </c>
      <c r="M377" s="115">
        <v>1573.4</v>
      </c>
      <c r="N377" s="115">
        <v>881.11</v>
      </c>
      <c r="O377" s="115">
        <v>818.17</v>
      </c>
      <c r="P377" s="115">
        <v>818.17</v>
      </c>
      <c r="Q377" s="115">
        <v>1638.28</v>
      </c>
      <c r="R377" s="115">
        <v>817.84</v>
      </c>
      <c r="S377" s="115">
        <v>817.84</v>
      </c>
      <c r="T377" s="115">
        <v>817.84</v>
      </c>
      <c r="U377" s="115">
        <v>817.84</v>
      </c>
      <c r="V377" s="114">
        <v>817.55</v>
      </c>
      <c r="W377" s="80">
        <v>59397.72</v>
      </c>
      <c r="X377" s="75">
        <v>2407.02</v>
      </c>
      <c r="Y377" s="75">
        <v>7753.64</v>
      </c>
      <c r="Z377" s="72">
        <v>0</v>
      </c>
      <c r="AA377" s="75">
        <v>203110.71</v>
      </c>
      <c r="AB377" s="75">
        <v>67703.570000000007</v>
      </c>
      <c r="AC377" s="75">
        <v>67703.570000000007</v>
      </c>
      <c r="AD377" s="75">
        <v>67703.570000000007</v>
      </c>
      <c r="AE377" s="75">
        <v>203110.71</v>
      </c>
      <c r="AF377" s="75">
        <v>67703.570000000007</v>
      </c>
      <c r="AG377" s="75">
        <v>67703.570000000007</v>
      </c>
      <c r="AH377" s="75">
        <v>67703.570000000007</v>
      </c>
      <c r="AI377" s="75">
        <v>203110.71</v>
      </c>
      <c r="AJ377" s="75">
        <v>67703.570000000007</v>
      </c>
      <c r="AK377" s="75">
        <v>67703.570000000007</v>
      </c>
      <c r="AL377" s="75">
        <v>67703.570000000007</v>
      </c>
      <c r="AM377" s="75">
        <v>203435.83</v>
      </c>
      <c r="AN377" s="75">
        <v>67703.570000000007</v>
      </c>
      <c r="AO377" s="75">
        <v>67703.570000000007</v>
      </c>
      <c r="AP377" s="72">
        <v>68028.69</v>
      </c>
      <c r="AQ377" s="71"/>
      <c r="AR377" s="70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8"/>
      <c r="BG377" s="67"/>
      <c r="BH377" s="65"/>
    </row>
    <row r="378" spans="1:60" ht="24" customHeight="1" x14ac:dyDescent="0.2">
      <c r="A378" s="43"/>
      <c r="B378" s="39" t="s">
        <v>145</v>
      </c>
      <c r="C378" s="121">
        <v>706</v>
      </c>
      <c r="D378" s="120">
        <v>702</v>
      </c>
      <c r="E378" s="119" t="s">
        <v>159</v>
      </c>
      <c r="F378" s="117" t="s">
        <v>147</v>
      </c>
      <c r="G378" s="117"/>
      <c r="H378" s="118"/>
      <c r="I378" s="116">
        <v>10101</v>
      </c>
      <c r="J378" s="115">
        <v>9818.0400000000009</v>
      </c>
      <c r="K378" s="115">
        <v>0</v>
      </c>
      <c r="L378" s="115">
        <v>786.7</v>
      </c>
      <c r="M378" s="115">
        <v>786.7</v>
      </c>
      <c r="N378" s="115">
        <v>881.11</v>
      </c>
      <c r="O378" s="115">
        <v>818.17</v>
      </c>
      <c r="P378" s="115">
        <v>818.17</v>
      </c>
      <c r="Q378" s="115">
        <v>1638.28</v>
      </c>
      <c r="R378" s="115">
        <v>817.84</v>
      </c>
      <c r="S378" s="115">
        <v>817.84</v>
      </c>
      <c r="T378" s="115">
        <v>817.84</v>
      </c>
      <c r="U378" s="115">
        <v>817.84</v>
      </c>
      <c r="V378" s="114">
        <v>817.55</v>
      </c>
      <c r="W378" s="80">
        <v>12574.97</v>
      </c>
      <c r="X378" s="75">
        <v>37.58</v>
      </c>
      <c r="Y378" s="75">
        <v>121.06</v>
      </c>
      <c r="Z378" s="72">
        <v>0</v>
      </c>
      <c r="AA378" s="75">
        <v>23690.52</v>
      </c>
      <c r="AB378" s="75">
        <v>7896.84</v>
      </c>
      <c r="AC378" s="75">
        <v>7896.84</v>
      </c>
      <c r="AD378" s="75">
        <v>7896.84</v>
      </c>
      <c r="AE378" s="75">
        <v>23690.52</v>
      </c>
      <c r="AF378" s="75">
        <v>7896.84</v>
      </c>
      <c r="AG378" s="75">
        <v>7896.84</v>
      </c>
      <c r="AH378" s="75">
        <v>7896.84</v>
      </c>
      <c r="AI378" s="75">
        <v>23690.52</v>
      </c>
      <c r="AJ378" s="75">
        <v>7896.84</v>
      </c>
      <c r="AK378" s="75">
        <v>7896.84</v>
      </c>
      <c r="AL378" s="75">
        <v>7896.84</v>
      </c>
      <c r="AM378" s="75">
        <v>23728.44</v>
      </c>
      <c r="AN378" s="75">
        <v>7896.84</v>
      </c>
      <c r="AO378" s="75">
        <v>7896.84</v>
      </c>
      <c r="AP378" s="72">
        <v>7934.76</v>
      </c>
      <c r="AQ378" s="71"/>
      <c r="AR378" s="70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8"/>
      <c r="BG378" s="67"/>
      <c r="BH378" s="65"/>
    </row>
    <row r="379" spans="1:60" ht="30.75" customHeight="1" x14ac:dyDescent="0.2">
      <c r="A379" s="43"/>
      <c r="B379" s="39" t="s">
        <v>148</v>
      </c>
      <c r="C379" s="121">
        <v>706</v>
      </c>
      <c r="D379" s="120">
        <v>702</v>
      </c>
      <c r="E379" s="119" t="s">
        <v>159</v>
      </c>
      <c r="F379" s="117" t="s">
        <v>149</v>
      </c>
      <c r="G379" s="117"/>
      <c r="H379" s="118"/>
      <c r="I379" s="116">
        <v>10101</v>
      </c>
      <c r="J379" s="115">
        <v>9818.0400000000009</v>
      </c>
      <c r="K379" s="115">
        <v>0</v>
      </c>
      <c r="L379" s="115">
        <v>786.7</v>
      </c>
      <c r="M379" s="115">
        <v>0</v>
      </c>
      <c r="N379" s="115">
        <v>2454.5100000000002</v>
      </c>
      <c r="O379" s="115">
        <v>0</v>
      </c>
      <c r="P379" s="115">
        <v>1636.34</v>
      </c>
      <c r="Q379" s="115">
        <v>851.58</v>
      </c>
      <c r="R379" s="115">
        <v>817.84</v>
      </c>
      <c r="S379" s="115">
        <v>817.84</v>
      </c>
      <c r="T379" s="115">
        <v>817.84</v>
      </c>
      <c r="U379" s="115">
        <v>817.84</v>
      </c>
      <c r="V379" s="114">
        <v>817.55</v>
      </c>
      <c r="W379" s="80">
        <v>125</v>
      </c>
      <c r="X379" s="75">
        <v>3526850.94</v>
      </c>
      <c r="Y379" s="75">
        <v>3967959.42</v>
      </c>
      <c r="Z379" s="72">
        <v>5559596.2300000004</v>
      </c>
      <c r="AA379" s="75">
        <v>2845624.89</v>
      </c>
      <c r="AB379" s="75">
        <v>948541.63</v>
      </c>
      <c r="AC379" s="75">
        <v>948541.63</v>
      </c>
      <c r="AD379" s="75">
        <v>948541.63</v>
      </c>
      <c r="AE379" s="75">
        <v>2845624.89</v>
      </c>
      <c r="AF379" s="75">
        <v>948541.63</v>
      </c>
      <c r="AG379" s="75">
        <v>948541.63</v>
      </c>
      <c r="AH379" s="75">
        <v>948541.63</v>
      </c>
      <c r="AI379" s="75">
        <v>2845624.89</v>
      </c>
      <c r="AJ379" s="75">
        <v>948541.63</v>
      </c>
      <c r="AK379" s="75">
        <v>948541.63</v>
      </c>
      <c r="AL379" s="75">
        <v>948541.63</v>
      </c>
      <c r="AM379" s="75">
        <v>2850179.5</v>
      </c>
      <c r="AN379" s="75">
        <v>948541.63</v>
      </c>
      <c r="AO379" s="75">
        <v>948541.63</v>
      </c>
      <c r="AP379" s="72">
        <v>953096.24</v>
      </c>
      <c r="AQ379" s="71"/>
      <c r="AR379" s="70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8"/>
      <c r="BG379" s="67"/>
      <c r="BH379" s="65"/>
    </row>
    <row r="380" spans="1:60" ht="30.75" customHeight="1" x14ac:dyDescent="0.2">
      <c r="A380" s="43"/>
      <c r="B380" s="39" t="s">
        <v>148</v>
      </c>
      <c r="C380" s="121">
        <v>706</v>
      </c>
      <c r="D380" s="120">
        <v>702</v>
      </c>
      <c r="E380" s="119" t="s">
        <v>159</v>
      </c>
      <c r="F380" s="117" t="s">
        <v>149</v>
      </c>
      <c r="G380" s="117"/>
      <c r="H380" s="118"/>
      <c r="I380" s="116">
        <v>10101</v>
      </c>
      <c r="J380" s="115">
        <v>9818.0400000000009</v>
      </c>
      <c r="K380" s="115">
        <v>0</v>
      </c>
      <c r="L380" s="115">
        <v>786.7</v>
      </c>
      <c r="M380" s="115">
        <v>786.7</v>
      </c>
      <c r="N380" s="115">
        <v>881.11</v>
      </c>
      <c r="O380" s="115">
        <v>818.17</v>
      </c>
      <c r="P380" s="115">
        <v>818.17</v>
      </c>
      <c r="Q380" s="115">
        <v>1638.28</v>
      </c>
      <c r="R380" s="115">
        <v>817.84</v>
      </c>
      <c r="S380" s="115">
        <v>817.84</v>
      </c>
      <c r="T380" s="115">
        <v>817.84</v>
      </c>
      <c r="U380" s="115">
        <v>817.84</v>
      </c>
      <c r="V380" s="114">
        <v>817.55</v>
      </c>
      <c r="W380" s="80">
        <v>663721.81999999995</v>
      </c>
      <c r="X380" s="75">
        <v>1045536.83</v>
      </c>
      <c r="Y380" s="75">
        <v>1483548.45</v>
      </c>
      <c r="Z380" s="72">
        <v>1633225.45</v>
      </c>
      <c r="AA380" s="75">
        <v>3386727.58</v>
      </c>
      <c r="AB380" s="75">
        <v>892641.38</v>
      </c>
      <c r="AC380" s="75">
        <v>1159547.1299999999</v>
      </c>
      <c r="AD380" s="75">
        <v>1334539.07</v>
      </c>
      <c r="AE380" s="75">
        <v>3573282.25</v>
      </c>
      <c r="AF380" s="75">
        <v>1143476.9099999999</v>
      </c>
      <c r="AG380" s="75">
        <v>1127406.7</v>
      </c>
      <c r="AH380" s="75">
        <v>1302398.6399999999</v>
      </c>
      <c r="AI380" s="75">
        <v>3156853.38</v>
      </c>
      <c r="AJ380" s="75">
        <v>1194133.1399999999</v>
      </c>
      <c r="AK380" s="75">
        <v>793774.49</v>
      </c>
      <c r="AL380" s="75">
        <v>1168945.75</v>
      </c>
      <c r="AM380" s="75">
        <v>4037621.79</v>
      </c>
      <c r="AN380" s="75">
        <v>1143176.9099999999</v>
      </c>
      <c r="AO380" s="75">
        <v>1226273.57</v>
      </c>
      <c r="AP380" s="72">
        <v>1668171.31</v>
      </c>
      <c r="AQ380" s="71"/>
      <c r="AR380" s="70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8"/>
      <c r="BG380" s="67"/>
      <c r="BH380" s="65"/>
    </row>
    <row r="381" spans="1:60" ht="17.25" customHeight="1" x14ac:dyDescent="0.2">
      <c r="A381" s="43"/>
      <c r="B381" s="39" t="s">
        <v>118</v>
      </c>
      <c r="C381" s="121">
        <v>706</v>
      </c>
      <c r="D381" s="120">
        <v>702</v>
      </c>
      <c r="E381" s="119" t="s">
        <v>664</v>
      </c>
      <c r="F381" s="117" t="s">
        <v>119</v>
      </c>
      <c r="G381" s="117"/>
      <c r="H381" s="118" t="s">
        <v>665</v>
      </c>
      <c r="I381" s="116">
        <v>10204</v>
      </c>
      <c r="J381" s="115">
        <v>300000</v>
      </c>
      <c r="K381" s="115">
        <v>0</v>
      </c>
      <c r="L381" s="115">
        <v>0</v>
      </c>
      <c r="M381" s="115">
        <v>0</v>
      </c>
      <c r="N381" s="115">
        <v>0</v>
      </c>
      <c r="O381" s="115">
        <v>0</v>
      </c>
      <c r="P381" s="115">
        <v>0</v>
      </c>
      <c r="Q381" s="115">
        <v>300000</v>
      </c>
      <c r="R381" s="115">
        <v>0</v>
      </c>
      <c r="S381" s="115">
        <v>0</v>
      </c>
      <c r="T381" s="115">
        <v>0</v>
      </c>
      <c r="U381" s="115">
        <v>0</v>
      </c>
      <c r="V381" s="114">
        <v>0</v>
      </c>
      <c r="W381" s="80">
        <v>204430.41</v>
      </c>
      <c r="X381" s="75">
        <v>78973.95</v>
      </c>
      <c r="Y381" s="75">
        <v>186497.54</v>
      </c>
      <c r="Z381" s="72">
        <v>160756.09</v>
      </c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2"/>
      <c r="AQ381" s="71"/>
      <c r="AR381" s="70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8"/>
      <c r="BG381" s="67"/>
      <c r="BH381" s="65"/>
    </row>
    <row r="382" spans="1:60" ht="17.25" customHeight="1" x14ac:dyDescent="0.2">
      <c r="A382" s="43"/>
      <c r="B382" s="39" t="s">
        <v>118</v>
      </c>
      <c r="C382" s="121">
        <v>706</v>
      </c>
      <c r="D382" s="120">
        <v>702</v>
      </c>
      <c r="E382" s="119" t="s">
        <v>666</v>
      </c>
      <c r="F382" s="117" t="s">
        <v>119</v>
      </c>
      <c r="G382" s="117"/>
      <c r="H382" s="118"/>
      <c r="I382" s="116">
        <v>10101</v>
      </c>
      <c r="J382" s="115">
        <v>499750.8</v>
      </c>
      <c r="K382" s="115">
        <v>0</v>
      </c>
      <c r="L382" s="115">
        <v>0</v>
      </c>
      <c r="M382" s="115">
        <v>0</v>
      </c>
      <c r="N382" s="115">
        <v>0</v>
      </c>
      <c r="O382" s="115">
        <v>0</v>
      </c>
      <c r="P382" s="115">
        <v>0</v>
      </c>
      <c r="Q382" s="115">
        <v>499750.8</v>
      </c>
      <c r="R382" s="115">
        <v>0</v>
      </c>
      <c r="S382" s="115">
        <v>0</v>
      </c>
      <c r="T382" s="115">
        <v>0</v>
      </c>
      <c r="U382" s="115">
        <v>0</v>
      </c>
      <c r="V382" s="114">
        <v>0</v>
      </c>
      <c r="W382" s="80">
        <v>66277.38</v>
      </c>
      <c r="X382" s="75">
        <v>4721098.38</v>
      </c>
      <c r="Y382" s="75">
        <v>3736335.79</v>
      </c>
      <c r="Z382" s="72">
        <v>6688662.8300000001</v>
      </c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2"/>
      <c r="AQ382" s="71"/>
      <c r="AR382" s="70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8"/>
      <c r="BG382" s="67"/>
      <c r="BH382" s="65"/>
    </row>
    <row r="383" spans="1:60" ht="43.5" customHeight="1" x14ac:dyDescent="0.2">
      <c r="A383" s="43"/>
      <c r="B383" s="39" t="s">
        <v>116</v>
      </c>
      <c r="C383" s="121">
        <v>706</v>
      </c>
      <c r="D383" s="120">
        <v>703</v>
      </c>
      <c r="E383" s="119" t="s">
        <v>396</v>
      </c>
      <c r="F383" s="117" t="s">
        <v>117</v>
      </c>
      <c r="G383" s="117"/>
      <c r="H383" s="118"/>
      <c r="I383" s="116">
        <v>10101</v>
      </c>
      <c r="J383" s="115">
        <v>47000</v>
      </c>
      <c r="K383" s="115">
        <v>11750</v>
      </c>
      <c r="L383" s="115">
        <v>0</v>
      </c>
      <c r="M383" s="115">
        <v>0</v>
      </c>
      <c r="N383" s="115">
        <v>11750</v>
      </c>
      <c r="O383" s="115">
        <v>0</v>
      </c>
      <c r="P383" s="115">
        <v>0</v>
      </c>
      <c r="Q383" s="115">
        <v>11750</v>
      </c>
      <c r="R383" s="115">
        <v>0</v>
      </c>
      <c r="S383" s="115">
        <v>0</v>
      </c>
      <c r="T383" s="115">
        <v>11750</v>
      </c>
      <c r="U383" s="115">
        <v>0</v>
      </c>
      <c r="V383" s="114">
        <v>0</v>
      </c>
      <c r="W383" s="80">
        <v>47253.27</v>
      </c>
      <c r="X383" s="75">
        <v>0</v>
      </c>
      <c r="Y383" s="75">
        <v>0</v>
      </c>
      <c r="Z383" s="72">
        <v>0</v>
      </c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2"/>
      <c r="AQ383" s="71"/>
      <c r="AR383" s="70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8"/>
      <c r="BG383" s="67"/>
      <c r="BH383" s="65"/>
    </row>
    <row r="384" spans="1:60" ht="43.5" customHeight="1" x14ac:dyDescent="0.2">
      <c r="A384" s="43"/>
      <c r="B384" s="39" t="s">
        <v>116</v>
      </c>
      <c r="C384" s="121">
        <v>706</v>
      </c>
      <c r="D384" s="120">
        <v>703</v>
      </c>
      <c r="E384" s="119" t="s">
        <v>140</v>
      </c>
      <c r="F384" s="117" t="s">
        <v>117</v>
      </c>
      <c r="G384" s="117"/>
      <c r="H384" s="118"/>
      <c r="I384" s="116">
        <v>10101</v>
      </c>
      <c r="J384" s="115">
        <v>108670</v>
      </c>
      <c r="K384" s="115">
        <v>27167.5</v>
      </c>
      <c r="L384" s="115">
        <v>0</v>
      </c>
      <c r="M384" s="115">
        <v>0</v>
      </c>
      <c r="N384" s="115">
        <v>27167.5</v>
      </c>
      <c r="O384" s="115">
        <v>0</v>
      </c>
      <c r="P384" s="115">
        <v>0</v>
      </c>
      <c r="Q384" s="115">
        <v>27167.5</v>
      </c>
      <c r="R384" s="115">
        <v>0</v>
      </c>
      <c r="S384" s="115">
        <v>0</v>
      </c>
      <c r="T384" s="115">
        <v>27167.5</v>
      </c>
      <c r="U384" s="115">
        <v>0</v>
      </c>
      <c r="V384" s="114">
        <v>0</v>
      </c>
      <c r="W384" s="80">
        <v>23536.76</v>
      </c>
      <c r="X384" s="75">
        <v>121755.21</v>
      </c>
      <c r="Y384" s="75">
        <v>81141.56</v>
      </c>
      <c r="Z384" s="72">
        <v>53180.800000000003</v>
      </c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2"/>
      <c r="AQ384" s="71"/>
      <c r="AR384" s="70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8"/>
      <c r="BG384" s="67"/>
      <c r="BH384" s="65"/>
    </row>
    <row r="385" spans="1:60" ht="43.5" customHeight="1" x14ac:dyDescent="0.2">
      <c r="A385" s="43"/>
      <c r="B385" s="39" t="s">
        <v>116</v>
      </c>
      <c r="C385" s="121">
        <v>706</v>
      </c>
      <c r="D385" s="120">
        <v>703</v>
      </c>
      <c r="E385" s="119" t="s">
        <v>160</v>
      </c>
      <c r="F385" s="117" t="s">
        <v>117</v>
      </c>
      <c r="G385" s="117"/>
      <c r="H385" s="118"/>
      <c r="I385" s="116">
        <v>10101</v>
      </c>
      <c r="J385" s="115">
        <v>16473646.890000001</v>
      </c>
      <c r="K385" s="115">
        <v>1516563.94</v>
      </c>
      <c r="L385" s="115">
        <v>1516563.94</v>
      </c>
      <c r="M385" s="115">
        <v>1516563.94</v>
      </c>
      <c r="N385" s="115">
        <v>3031309.46</v>
      </c>
      <c r="O385" s="115">
        <v>0</v>
      </c>
      <c r="P385" s="115">
        <v>1514745.52</v>
      </c>
      <c r="Q385" s="115">
        <v>1549422.45</v>
      </c>
      <c r="R385" s="115">
        <v>1514745.52</v>
      </c>
      <c r="S385" s="115">
        <v>1514745.52</v>
      </c>
      <c r="T385" s="115">
        <v>1514745.52</v>
      </c>
      <c r="U385" s="115">
        <v>374745.52</v>
      </c>
      <c r="V385" s="114">
        <v>909495.56</v>
      </c>
      <c r="W385" s="80">
        <v>177.25</v>
      </c>
      <c r="X385" s="75">
        <v>116146.4</v>
      </c>
      <c r="Y385" s="75">
        <v>99051.89</v>
      </c>
      <c r="Z385" s="72">
        <v>116146.4</v>
      </c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2"/>
      <c r="AQ385" s="71"/>
      <c r="AR385" s="70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8"/>
      <c r="BG385" s="67"/>
      <c r="BH385" s="65"/>
    </row>
    <row r="386" spans="1:60" ht="43.5" customHeight="1" x14ac:dyDescent="0.2">
      <c r="A386" s="43"/>
      <c r="B386" s="39" t="s">
        <v>116</v>
      </c>
      <c r="C386" s="121">
        <v>706</v>
      </c>
      <c r="D386" s="120">
        <v>703</v>
      </c>
      <c r="E386" s="119" t="s">
        <v>161</v>
      </c>
      <c r="F386" s="117" t="s">
        <v>117</v>
      </c>
      <c r="G386" s="117"/>
      <c r="H386" s="118"/>
      <c r="I386" s="116">
        <v>10101</v>
      </c>
      <c r="J386" s="115">
        <v>94470</v>
      </c>
      <c r="K386" s="115">
        <v>23617.5</v>
      </c>
      <c r="L386" s="115">
        <v>0</v>
      </c>
      <c r="M386" s="115">
        <v>0</v>
      </c>
      <c r="N386" s="115">
        <v>23617.5</v>
      </c>
      <c r="O386" s="115">
        <v>0</v>
      </c>
      <c r="P386" s="115">
        <v>0</v>
      </c>
      <c r="Q386" s="115">
        <v>23617.5</v>
      </c>
      <c r="R386" s="115">
        <v>0</v>
      </c>
      <c r="S386" s="115">
        <v>0</v>
      </c>
      <c r="T386" s="115">
        <v>23617.5</v>
      </c>
      <c r="U386" s="115">
        <v>0</v>
      </c>
      <c r="V386" s="114">
        <v>0</v>
      </c>
      <c r="W386" s="80">
        <v>17215.82</v>
      </c>
      <c r="X386" s="75">
        <v>0</v>
      </c>
      <c r="Y386" s="75">
        <v>0</v>
      </c>
      <c r="Z386" s="72">
        <v>0</v>
      </c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2"/>
      <c r="AQ386" s="71"/>
      <c r="AR386" s="70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8"/>
      <c r="BG386" s="67"/>
      <c r="BH386" s="65"/>
    </row>
    <row r="387" spans="1:60" ht="17.25" customHeight="1" x14ac:dyDescent="0.2">
      <c r="A387" s="43"/>
      <c r="B387" s="39" t="s">
        <v>118</v>
      </c>
      <c r="C387" s="121">
        <v>706</v>
      </c>
      <c r="D387" s="120">
        <v>703</v>
      </c>
      <c r="E387" s="119" t="s">
        <v>161</v>
      </c>
      <c r="F387" s="117" t="s">
        <v>119</v>
      </c>
      <c r="G387" s="117"/>
      <c r="H387" s="118"/>
      <c r="I387" s="116">
        <v>10101</v>
      </c>
      <c r="J387" s="115">
        <v>411512</v>
      </c>
      <c r="K387" s="115">
        <v>0</v>
      </c>
      <c r="L387" s="115">
        <v>0</v>
      </c>
      <c r="M387" s="115">
        <v>0</v>
      </c>
      <c r="N387" s="115">
        <v>411512</v>
      </c>
      <c r="O387" s="115">
        <v>0</v>
      </c>
      <c r="P387" s="115">
        <v>0</v>
      </c>
      <c r="Q387" s="115">
        <v>0</v>
      </c>
      <c r="R387" s="115">
        <v>0</v>
      </c>
      <c r="S387" s="115">
        <v>0</v>
      </c>
      <c r="T387" s="115">
        <v>0</v>
      </c>
      <c r="U387" s="115">
        <v>0</v>
      </c>
      <c r="V387" s="114">
        <v>0</v>
      </c>
      <c r="W387" s="80">
        <v>0</v>
      </c>
      <c r="X387" s="75">
        <v>45782.09</v>
      </c>
      <c r="Y387" s="75">
        <v>47870.35</v>
      </c>
      <c r="Z387" s="72">
        <v>45995.21</v>
      </c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2"/>
      <c r="AQ387" s="71"/>
      <c r="AR387" s="70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8"/>
      <c r="BG387" s="67"/>
      <c r="BH387" s="65"/>
    </row>
    <row r="388" spans="1:60" ht="43.5" customHeight="1" x14ac:dyDescent="0.2">
      <c r="A388" s="43"/>
      <c r="B388" s="39" t="s">
        <v>116</v>
      </c>
      <c r="C388" s="121">
        <v>706</v>
      </c>
      <c r="D388" s="120">
        <v>703</v>
      </c>
      <c r="E388" s="119" t="s">
        <v>162</v>
      </c>
      <c r="F388" s="117" t="s">
        <v>117</v>
      </c>
      <c r="G388" s="117"/>
      <c r="H388" s="118"/>
      <c r="I388" s="116">
        <v>10101</v>
      </c>
      <c r="J388" s="115">
        <v>26670</v>
      </c>
      <c r="K388" s="115">
        <v>6667.5</v>
      </c>
      <c r="L388" s="115">
        <v>0</v>
      </c>
      <c r="M388" s="115">
        <v>0</v>
      </c>
      <c r="N388" s="115">
        <v>6667.5</v>
      </c>
      <c r="O388" s="115">
        <v>0</v>
      </c>
      <c r="P388" s="115">
        <v>0</v>
      </c>
      <c r="Q388" s="115">
        <v>6667.5</v>
      </c>
      <c r="R388" s="115">
        <v>0</v>
      </c>
      <c r="S388" s="115">
        <v>0</v>
      </c>
      <c r="T388" s="115">
        <v>6667.5</v>
      </c>
      <c r="U388" s="115">
        <v>0</v>
      </c>
      <c r="V388" s="114">
        <v>0</v>
      </c>
      <c r="W388" s="80">
        <v>0</v>
      </c>
      <c r="X388" s="75">
        <v>37005.599999999999</v>
      </c>
      <c r="Y388" s="75">
        <v>37005.599999999999</v>
      </c>
      <c r="Z388" s="72">
        <v>37005.599999999999</v>
      </c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2"/>
      <c r="AQ388" s="71"/>
      <c r="AR388" s="70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8"/>
      <c r="BG388" s="67"/>
      <c r="BH388" s="65"/>
    </row>
    <row r="389" spans="1:60" ht="17.25" customHeight="1" x14ac:dyDescent="0.2">
      <c r="A389" s="43"/>
      <c r="B389" s="39" t="s">
        <v>118</v>
      </c>
      <c r="C389" s="121">
        <v>706</v>
      </c>
      <c r="D389" s="120">
        <v>703</v>
      </c>
      <c r="E389" s="119" t="s">
        <v>657</v>
      </c>
      <c r="F389" s="117" t="s">
        <v>119</v>
      </c>
      <c r="G389" s="117"/>
      <c r="H389" s="118"/>
      <c r="I389" s="116">
        <v>10101</v>
      </c>
      <c r="J389" s="115">
        <v>1140000</v>
      </c>
      <c r="K389" s="115">
        <v>0</v>
      </c>
      <c r="L389" s="115">
        <v>0</v>
      </c>
      <c r="M389" s="115">
        <v>0</v>
      </c>
      <c r="N389" s="115">
        <v>0</v>
      </c>
      <c r="O389" s="115">
        <v>0</v>
      </c>
      <c r="P389" s="115">
        <v>0</v>
      </c>
      <c r="Q389" s="115">
        <v>1140000</v>
      </c>
      <c r="R389" s="115">
        <v>0</v>
      </c>
      <c r="S389" s="115">
        <v>0</v>
      </c>
      <c r="T389" s="115">
        <v>0</v>
      </c>
      <c r="U389" s="115">
        <v>0</v>
      </c>
      <c r="V389" s="114">
        <v>0</v>
      </c>
      <c r="W389" s="80">
        <v>0</v>
      </c>
      <c r="X389" s="75">
        <v>0</v>
      </c>
      <c r="Y389" s="75">
        <v>0</v>
      </c>
      <c r="Z389" s="72">
        <v>0</v>
      </c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2"/>
      <c r="AQ389" s="71"/>
      <c r="AR389" s="70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8"/>
      <c r="BG389" s="67"/>
      <c r="BH389" s="65"/>
    </row>
    <row r="390" spans="1:60" ht="17.25" customHeight="1" x14ac:dyDescent="0.2">
      <c r="A390" s="43"/>
      <c r="B390" s="39" t="s">
        <v>118</v>
      </c>
      <c r="C390" s="121">
        <v>706</v>
      </c>
      <c r="D390" s="120">
        <v>703</v>
      </c>
      <c r="E390" s="119" t="s">
        <v>658</v>
      </c>
      <c r="F390" s="117" t="s">
        <v>119</v>
      </c>
      <c r="G390" s="117"/>
      <c r="H390" s="118"/>
      <c r="I390" s="116">
        <v>10101</v>
      </c>
      <c r="J390" s="115">
        <v>605250</v>
      </c>
      <c r="K390" s="115">
        <v>0</v>
      </c>
      <c r="L390" s="115">
        <v>0</v>
      </c>
      <c r="M390" s="115">
        <v>0</v>
      </c>
      <c r="N390" s="115">
        <v>0</v>
      </c>
      <c r="O390" s="115">
        <v>0</v>
      </c>
      <c r="P390" s="115">
        <v>0</v>
      </c>
      <c r="Q390" s="115">
        <v>605250</v>
      </c>
      <c r="R390" s="115">
        <v>0</v>
      </c>
      <c r="S390" s="115">
        <v>0</v>
      </c>
      <c r="T390" s="115">
        <v>0</v>
      </c>
      <c r="U390" s="115">
        <v>0</v>
      </c>
      <c r="V390" s="114">
        <v>0</v>
      </c>
      <c r="W390" s="80">
        <v>670.48</v>
      </c>
      <c r="X390" s="75">
        <v>0</v>
      </c>
      <c r="Y390" s="75">
        <v>0</v>
      </c>
      <c r="Z390" s="72">
        <v>0</v>
      </c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2"/>
      <c r="AQ390" s="71"/>
      <c r="AR390" s="70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8"/>
      <c r="BG390" s="67"/>
      <c r="BH390" s="65"/>
    </row>
    <row r="391" spans="1:60" ht="17.25" customHeight="1" x14ac:dyDescent="0.2">
      <c r="A391" s="43"/>
      <c r="B391" s="39" t="s">
        <v>118</v>
      </c>
      <c r="C391" s="121">
        <v>706</v>
      </c>
      <c r="D391" s="120">
        <v>703</v>
      </c>
      <c r="E391" s="119" t="s">
        <v>146</v>
      </c>
      <c r="F391" s="117" t="s">
        <v>119</v>
      </c>
      <c r="G391" s="117"/>
      <c r="H391" s="118" t="s">
        <v>72</v>
      </c>
      <c r="I391" s="116">
        <v>10306</v>
      </c>
      <c r="J391" s="115">
        <v>972659.61</v>
      </c>
      <c r="K391" s="115">
        <v>75950</v>
      </c>
      <c r="L391" s="115">
        <v>140750</v>
      </c>
      <c r="M391" s="115">
        <v>134000</v>
      </c>
      <c r="N391" s="115">
        <v>134880</v>
      </c>
      <c r="O391" s="115">
        <v>136600</v>
      </c>
      <c r="P391" s="115">
        <v>134880</v>
      </c>
      <c r="Q391" s="115">
        <v>93183.13</v>
      </c>
      <c r="R391" s="115">
        <v>5044.63</v>
      </c>
      <c r="S391" s="115">
        <v>0</v>
      </c>
      <c r="T391" s="115">
        <v>0</v>
      </c>
      <c r="U391" s="115">
        <v>50000</v>
      </c>
      <c r="V391" s="114">
        <v>67371.850000000006</v>
      </c>
      <c r="W391" s="80">
        <v>640.04</v>
      </c>
      <c r="X391" s="75">
        <v>11903.2</v>
      </c>
      <c r="Y391" s="75">
        <v>11903.2</v>
      </c>
      <c r="Z391" s="72">
        <v>11903.2</v>
      </c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2"/>
      <c r="AQ391" s="71"/>
      <c r="AR391" s="70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8"/>
      <c r="BG391" s="67"/>
      <c r="BH391" s="65"/>
    </row>
    <row r="392" spans="1:60" ht="17.25" customHeight="1" x14ac:dyDescent="0.2">
      <c r="A392" s="43"/>
      <c r="B392" s="39" t="s">
        <v>165</v>
      </c>
      <c r="C392" s="121">
        <v>706</v>
      </c>
      <c r="D392" s="120">
        <v>703</v>
      </c>
      <c r="E392" s="119" t="s">
        <v>146</v>
      </c>
      <c r="F392" s="117" t="s">
        <v>166</v>
      </c>
      <c r="G392" s="117"/>
      <c r="H392" s="118" t="s">
        <v>72</v>
      </c>
      <c r="I392" s="116">
        <v>10306</v>
      </c>
      <c r="J392" s="115">
        <v>54535</v>
      </c>
      <c r="K392" s="115">
        <v>3700</v>
      </c>
      <c r="L392" s="115">
        <v>9250</v>
      </c>
      <c r="M392" s="115">
        <v>6000</v>
      </c>
      <c r="N392" s="115">
        <v>5120</v>
      </c>
      <c r="O392" s="115">
        <v>3400</v>
      </c>
      <c r="P392" s="115">
        <v>5120</v>
      </c>
      <c r="Q392" s="115">
        <v>15128.13</v>
      </c>
      <c r="R392" s="115">
        <v>6816.87</v>
      </c>
      <c r="S392" s="115">
        <v>0</v>
      </c>
      <c r="T392" s="115">
        <v>0</v>
      </c>
      <c r="U392" s="115">
        <v>0</v>
      </c>
      <c r="V392" s="114">
        <v>0</v>
      </c>
      <c r="W392" s="80">
        <v>496.97</v>
      </c>
      <c r="X392" s="75">
        <v>0</v>
      </c>
      <c r="Y392" s="75">
        <v>0</v>
      </c>
      <c r="Z392" s="72">
        <v>0</v>
      </c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2"/>
      <c r="AQ392" s="71"/>
      <c r="AR392" s="70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8"/>
      <c r="BG392" s="67"/>
      <c r="BH392" s="65"/>
    </row>
    <row r="393" spans="1:60" ht="39.75" customHeight="1" x14ac:dyDescent="0.2">
      <c r="A393" s="43"/>
      <c r="B393" s="39" t="s">
        <v>163</v>
      </c>
      <c r="C393" s="121">
        <v>706</v>
      </c>
      <c r="D393" s="120">
        <v>707</v>
      </c>
      <c r="E393" s="119" t="s">
        <v>396</v>
      </c>
      <c r="F393" s="117" t="s">
        <v>164</v>
      </c>
      <c r="G393" s="117"/>
      <c r="H393" s="118"/>
      <c r="I393" s="116">
        <v>10101</v>
      </c>
      <c r="J393" s="115">
        <v>8170</v>
      </c>
      <c r="K393" s="115">
        <v>2042.5</v>
      </c>
      <c r="L393" s="115">
        <v>0</v>
      </c>
      <c r="M393" s="115">
        <v>0</v>
      </c>
      <c r="N393" s="115">
        <v>2042.5</v>
      </c>
      <c r="O393" s="115">
        <v>0</v>
      </c>
      <c r="P393" s="115">
        <v>0</v>
      </c>
      <c r="Q393" s="115">
        <v>2042.5</v>
      </c>
      <c r="R393" s="115">
        <v>0</v>
      </c>
      <c r="S393" s="115">
        <v>0</v>
      </c>
      <c r="T393" s="115">
        <v>2042.5</v>
      </c>
      <c r="U393" s="115">
        <v>0</v>
      </c>
      <c r="V393" s="114">
        <v>0</v>
      </c>
      <c r="W393" s="80">
        <v>403.13</v>
      </c>
      <c r="X393" s="75">
        <v>0</v>
      </c>
      <c r="Y393" s="75">
        <v>0</v>
      </c>
      <c r="Z393" s="72">
        <v>0</v>
      </c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2"/>
      <c r="AQ393" s="71"/>
      <c r="AR393" s="70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8"/>
      <c r="BG393" s="67"/>
      <c r="BH393" s="65"/>
    </row>
    <row r="394" spans="1:60" ht="39.75" customHeight="1" x14ac:dyDescent="0.2">
      <c r="A394" s="43"/>
      <c r="B394" s="39" t="s">
        <v>163</v>
      </c>
      <c r="C394" s="121">
        <v>706</v>
      </c>
      <c r="D394" s="120">
        <v>707</v>
      </c>
      <c r="E394" s="119" t="s">
        <v>140</v>
      </c>
      <c r="F394" s="117" t="s">
        <v>164</v>
      </c>
      <c r="G394" s="117"/>
      <c r="H394" s="118"/>
      <c r="I394" s="116">
        <v>10101</v>
      </c>
      <c r="J394" s="115">
        <v>56870</v>
      </c>
      <c r="K394" s="115">
        <v>14217.5</v>
      </c>
      <c r="L394" s="115">
        <v>0</v>
      </c>
      <c r="M394" s="115">
        <v>0</v>
      </c>
      <c r="N394" s="115">
        <v>14217.5</v>
      </c>
      <c r="O394" s="115">
        <v>0</v>
      </c>
      <c r="P394" s="115">
        <v>0</v>
      </c>
      <c r="Q394" s="115">
        <v>14217.5</v>
      </c>
      <c r="R394" s="115">
        <v>0</v>
      </c>
      <c r="S394" s="115">
        <v>0</v>
      </c>
      <c r="T394" s="115">
        <v>14217.5</v>
      </c>
      <c r="U394" s="115">
        <v>0</v>
      </c>
      <c r="V394" s="114">
        <v>0</v>
      </c>
      <c r="W394" s="80">
        <v>274.5</v>
      </c>
      <c r="X394" s="75">
        <v>0</v>
      </c>
      <c r="Y394" s="75">
        <v>0</v>
      </c>
      <c r="Z394" s="72">
        <v>0</v>
      </c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2"/>
      <c r="AQ394" s="71"/>
      <c r="AR394" s="70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8"/>
      <c r="BG394" s="67"/>
      <c r="BH394" s="65"/>
    </row>
    <row r="395" spans="1:60" ht="39.75" customHeight="1" x14ac:dyDescent="0.2">
      <c r="A395" s="43"/>
      <c r="B395" s="39" t="s">
        <v>163</v>
      </c>
      <c r="C395" s="121">
        <v>706</v>
      </c>
      <c r="D395" s="120">
        <v>707</v>
      </c>
      <c r="E395" s="119" t="s">
        <v>167</v>
      </c>
      <c r="F395" s="117" t="s">
        <v>164</v>
      </c>
      <c r="G395" s="117"/>
      <c r="H395" s="118"/>
      <c r="I395" s="116">
        <v>10101</v>
      </c>
      <c r="J395" s="115">
        <v>1778883.87</v>
      </c>
      <c r="K395" s="115">
        <v>147309.88</v>
      </c>
      <c r="L395" s="115">
        <v>787309.88</v>
      </c>
      <c r="M395" s="115">
        <v>147309.88</v>
      </c>
      <c r="N395" s="115">
        <v>294443.13</v>
      </c>
      <c r="O395" s="115">
        <v>0</v>
      </c>
      <c r="P395" s="115">
        <v>147133.25</v>
      </c>
      <c r="Q395" s="115">
        <v>159711.57</v>
      </c>
      <c r="R395" s="115">
        <v>95666.28</v>
      </c>
      <c r="S395" s="115">
        <v>0</v>
      </c>
      <c r="T395" s="115">
        <v>0</v>
      </c>
      <c r="U395" s="115">
        <v>0</v>
      </c>
      <c r="V395" s="114">
        <v>0</v>
      </c>
      <c r="W395" s="80">
        <v>173</v>
      </c>
      <c r="X395" s="75">
        <v>0</v>
      </c>
      <c r="Y395" s="75">
        <v>0</v>
      </c>
      <c r="Z395" s="72">
        <v>0</v>
      </c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2"/>
      <c r="AQ395" s="71"/>
      <c r="AR395" s="70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8"/>
      <c r="BG395" s="67"/>
      <c r="BH395" s="65"/>
    </row>
    <row r="396" spans="1:60" ht="17.25" customHeight="1" x14ac:dyDescent="0.2">
      <c r="A396" s="43"/>
      <c r="B396" s="39" t="s">
        <v>165</v>
      </c>
      <c r="C396" s="121">
        <v>706</v>
      </c>
      <c r="D396" s="120">
        <v>707</v>
      </c>
      <c r="E396" s="119" t="s">
        <v>167</v>
      </c>
      <c r="F396" s="117" t="s">
        <v>166</v>
      </c>
      <c r="G396" s="117"/>
      <c r="H396" s="118"/>
      <c r="I396" s="116">
        <v>10101</v>
      </c>
      <c r="J396" s="115">
        <v>250000</v>
      </c>
      <c r="K396" s="115">
        <v>0</v>
      </c>
      <c r="L396" s="115">
        <v>0</v>
      </c>
      <c r="M396" s="115">
        <v>0</v>
      </c>
      <c r="N396" s="115">
        <v>0</v>
      </c>
      <c r="O396" s="115">
        <v>0</v>
      </c>
      <c r="P396" s="115">
        <v>0</v>
      </c>
      <c r="Q396" s="115">
        <v>250000</v>
      </c>
      <c r="R396" s="115">
        <v>0</v>
      </c>
      <c r="S396" s="115">
        <v>0</v>
      </c>
      <c r="T396" s="115">
        <v>0</v>
      </c>
      <c r="U396" s="115">
        <v>0</v>
      </c>
      <c r="V396" s="114">
        <v>0</v>
      </c>
      <c r="W396" s="80">
        <v>104.32</v>
      </c>
      <c r="X396" s="75">
        <v>1394799</v>
      </c>
      <c r="Y396" s="75">
        <v>0</v>
      </c>
      <c r="Z396" s="72">
        <v>0</v>
      </c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2"/>
      <c r="AQ396" s="71"/>
      <c r="AR396" s="70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8"/>
      <c r="BG396" s="67"/>
      <c r="BH396" s="65"/>
    </row>
    <row r="397" spans="1:60" ht="17.25" customHeight="1" x14ac:dyDescent="0.2">
      <c r="A397" s="43"/>
      <c r="B397" s="39" t="s">
        <v>118</v>
      </c>
      <c r="C397" s="121">
        <v>706</v>
      </c>
      <c r="D397" s="120">
        <v>707</v>
      </c>
      <c r="E397" s="119" t="s">
        <v>168</v>
      </c>
      <c r="F397" s="117" t="s">
        <v>119</v>
      </c>
      <c r="G397" s="117"/>
      <c r="H397" s="118"/>
      <c r="I397" s="116">
        <v>10101</v>
      </c>
      <c r="J397" s="115">
        <v>237570</v>
      </c>
      <c r="K397" s="115">
        <v>0</v>
      </c>
      <c r="L397" s="115">
        <v>0</v>
      </c>
      <c r="M397" s="115">
        <v>62658.64</v>
      </c>
      <c r="N397" s="115">
        <v>0</v>
      </c>
      <c r="O397" s="115">
        <v>0</v>
      </c>
      <c r="P397" s="115">
        <v>113536.84</v>
      </c>
      <c r="Q397" s="115">
        <v>61374.52</v>
      </c>
      <c r="R397" s="115">
        <v>0</v>
      </c>
      <c r="S397" s="115">
        <v>0</v>
      </c>
      <c r="T397" s="115">
        <v>0</v>
      </c>
      <c r="U397" s="115">
        <v>0</v>
      </c>
      <c r="V397" s="114">
        <v>0</v>
      </c>
      <c r="W397" s="80">
        <v>163.18</v>
      </c>
      <c r="X397" s="75">
        <v>138084786</v>
      </c>
      <c r="Y397" s="75">
        <v>0</v>
      </c>
      <c r="Z397" s="72">
        <v>0</v>
      </c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2"/>
      <c r="AQ397" s="71"/>
      <c r="AR397" s="70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8"/>
      <c r="BG397" s="67"/>
      <c r="BH397" s="65"/>
    </row>
    <row r="398" spans="1:60" ht="17.25" customHeight="1" x14ac:dyDescent="0.2">
      <c r="A398" s="43"/>
      <c r="B398" s="39" t="s">
        <v>118</v>
      </c>
      <c r="C398" s="121">
        <v>706</v>
      </c>
      <c r="D398" s="120">
        <v>707</v>
      </c>
      <c r="E398" s="119" t="s">
        <v>169</v>
      </c>
      <c r="F398" s="117" t="s">
        <v>119</v>
      </c>
      <c r="G398" s="117"/>
      <c r="H398" s="118"/>
      <c r="I398" s="116">
        <v>10101</v>
      </c>
      <c r="J398" s="115">
        <v>149530</v>
      </c>
      <c r="K398" s="115">
        <v>0</v>
      </c>
      <c r="L398" s="115">
        <v>0</v>
      </c>
      <c r="M398" s="115">
        <v>0</v>
      </c>
      <c r="N398" s="115">
        <v>0</v>
      </c>
      <c r="O398" s="115">
        <v>0</v>
      </c>
      <c r="P398" s="115">
        <v>149213.42000000001</v>
      </c>
      <c r="Q398" s="115">
        <v>316.58</v>
      </c>
      <c r="R398" s="115">
        <v>0</v>
      </c>
      <c r="S398" s="115">
        <v>0</v>
      </c>
      <c r="T398" s="115">
        <v>0</v>
      </c>
      <c r="U398" s="115">
        <v>0</v>
      </c>
      <c r="V398" s="114">
        <v>0</v>
      </c>
      <c r="W398" s="80">
        <v>172.13</v>
      </c>
      <c r="X398" s="75">
        <v>10005.4</v>
      </c>
      <c r="Y398" s="75">
        <v>10005.4</v>
      </c>
      <c r="Z398" s="72">
        <v>24728.18</v>
      </c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2"/>
      <c r="AQ398" s="71"/>
      <c r="AR398" s="70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8"/>
      <c r="BG398" s="67"/>
      <c r="BH398" s="65"/>
    </row>
    <row r="399" spans="1:60" ht="17.25" customHeight="1" x14ac:dyDescent="0.2">
      <c r="A399" s="43"/>
      <c r="B399" s="39" t="s">
        <v>118</v>
      </c>
      <c r="C399" s="121">
        <v>706</v>
      </c>
      <c r="D399" s="120">
        <v>707</v>
      </c>
      <c r="E399" s="119" t="s">
        <v>436</v>
      </c>
      <c r="F399" s="117" t="s">
        <v>119</v>
      </c>
      <c r="G399" s="117"/>
      <c r="H399" s="118" t="s">
        <v>437</v>
      </c>
      <c r="I399" s="116">
        <v>10306</v>
      </c>
      <c r="J399" s="115">
        <v>1966891.09</v>
      </c>
      <c r="K399" s="115">
        <v>0</v>
      </c>
      <c r="L399" s="115">
        <v>0</v>
      </c>
      <c r="M399" s="115">
        <v>0</v>
      </c>
      <c r="N399" s="115">
        <v>0</v>
      </c>
      <c r="O399" s="115">
        <v>0</v>
      </c>
      <c r="P399" s="115">
        <v>1966873.21</v>
      </c>
      <c r="Q399" s="115">
        <v>17.88</v>
      </c>
      <c r="R399" s="115">
        <v>0</v>
      </c>
      <c r="S399" s="115">
        <v>0</v>
      </c>
      <c r="T399" s="115">
        <v>0</v>
      </c>
      <c r="U399" s="115">
        <v>0</v>
      </c>
      <c r="V399" s="114">
        <v>0</v>
      </c>
      <c r="W399" s="80">
        <v>170.94</v>
      </c>
      <c r="X399" s="75">
        <v>3018.8</v>
      </c>
      <c r="Y399" s="75">
        <v>3018.8</v>
      </c>
      <c r="Z399" s="72">
        <v>7493.42</v>
      </c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2"/>
      <c r="AQ399" s="71"/>
      <c r="AR399" s="70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8"/>
      <c r="BG399" s="67"/>
      <c r="BH399" s="65"/>
    </row>
    <row r="400" spans="1:60" ht="39.75" customHeight="1" x14ac:dyDescent="0.2">
      <c r="A400" s="43"/>
      <c r="B400" s="39" t="s">
        <v>163</v>
      </c>
      <c r="C400" s="121">
        <v>706</v>
      </c>
      <c r="D400" s="120">
        <v>707</v>
      </c>
      <c r="E400" s="119" t="s">
        <v>161</v>
      </c>
      <c r="F400" s="117" t="s">
        <v>164</v>
      </c>
      <c r="G400" s="117"/>
      <c r="H400" s="118"/>
      <c r="I400" s="116">
        <v>10101</v>
      </c>
      <c r="J400" s="115">
        <v>11080</v>
      </c>
      <c r="K400" s="115">
        <v>2770</v>
      </c>
      <c r="L400" s="115">
        <v>0</v>
      </c>
      <c r="M400" s="115">
        <v>0</v>
      </c>
      <c r="N400" s="115">
        <v>2770</v>
      </c>
      <c r="O400" s="115">
        <v>0</v>
      </c>
      <c r="P400" s="115">
        <v>0</v>
      </c>
      <c r="Q400" s="115">
        <v>2770</v>
      </c>
      <c r="R400" s="115">
        <v>0</v>
      </c>
      <c r="S400" s="115">
        <v>0</v>
      </c>
      <c r="T400" s="115">
        <v>2770</v>
      </c>
      <c r="U400" s="115">
        <v>0</v>
      </c>
      <c r="V400" s="114">
        <v>0</v>
      </c>
      <c r="W400" s="80">
        <v>7.31</v>
      </c>
      <c r="X400" s="75">
        <v>8615.7000000000007</v>
      </c>
      <c r="Y400" s="75">
        <v>6734.6</v>
      </c>
      <c r="Z400" s="72">
        <v>17281.8</v>
      </c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2"/>
      <c r="AQ400" s="71"/>
      <c r="AR400" s="70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8"/>
      <c r="BG400" s="67"/>
      <c r="BH400" s="65"/>
    </row>
    <row r="401" spans="1:60" ht="39.75" customHeight="1" x14ac:dyDescent="0.2">
      <c r="A401" s="43"/>
      <c r="B401" s="39" t="s">
        <v>163</v>
      </c>
      <c r="C401" s="121">
        <v>706</v>
      </c>
      <c r="D401" s="120">
        <v>707</v>
      </c>
      <c r="E401" s="119" t="s">
        <v>162</v>
      </c>
      <c r="F401" s="117" t="s">
        <v>164</v>
      </c>
      <c r="G401" s="117"/>
      <c r="H401" s="118"/>
      <c r="I401" s="116">
        <v>10101</v>
      </c>
      <c r="J401" s="115">
        <v>25610</v>
      </c>
      <c r="K401" s="115">
        <v>6402.5</v>
      </c>
      <c r="L401" s="115">
        <v>0</v>
      </c>
      <c r="M401" s="115">
        <v>0</v>
      </c>
      <c r="N401" s="115">
        <v>6402.5</v>
      </c>
      <c r="O401" s="115">
        <v>0</v>
      </c>
      <c r="P401" s="115">
        <v>0</v>
      </c>
      <c r="Q401" s="115">
        <v>6402.5</v>
      </c>
      <c r="R401" s="115">
        <v>0</v>
      </c>
      <c r="S401" s="115">
        <v>0</v>
      </c>
      <c r="T401" s="115">
        <v>6402.5</v>
      </c>
      <c r="U401" s="115">
        <v>0</v>
      </c>
      <c r="V401" s="114">
        <v>0</v>
      </c>
      <c r="W401" s="80">
        <v>259.81</v>
      </c>
      <c r="X401" s="75">
        <v>18900</v>
      </c>
      <c r="Y401" s="75">
        <v>18900</v>
      </c>
      <c r="Z401" s="72">
        <v>28840</v>
      </c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2"/>
      <c r="AQ401" s="71"/>
      <c r="AR401" s="70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8"/>
      <c r="BG401" s="67"/>
      <c r="BH401" s="65"/>
    </row>
    <row r="402" spans="1:60" ht="15.75" customHeight="1" x14ac:dyDescent="0.2">
      <c r="A402" s="43"/>
      <c r="B402" s="39" t="s">
        <v>97</v>
      </c>
      <c r="C402" s="121">
        <v>706</v>
      </c>
      <c r="D402" s="120">
        <v>709</v>
      </c>
      <c r="E402" s="119" t="s">
        <v>396</v>
      </c>
      <c r="F402" s="117" t="s">
        <v>98</v>
      </c>
      <c r="G402" s="117"/>
      <c r="H402" s="118"/>
      <c r="I402" s="116">
        <v>10101</v>
      </c>
      <c r="J402" s="115">
        <v>177700</v>
      </c>
      <c r="K402" s="115">
        <v>0</v>
      </c>
      <c r="L402" s="115">
        <v>0</v>
      </c>
      <c r="M402" s="115">
        <v>67198</v>
      </c>
      <c r="N402" s="115">
        <v>0</v>
      </c>
      <c r="O402" s="115">
        <v>0</v>
      </c>
      <c r="P402" s="115">
        <v>0</v>
      </c>
      <c r="Q402" s="115">
        <v>88850</v>
      </c>
      <c r="R402" s="115">
        <v>0</v>
      </c>
      <c r="S402" s="115">
        <v>0</v>
      </c>
      <c r="T402" s="115">
        <v>21652</v>
      </c>
      <c r="U402" s="115">
        <v>0</v>
      </c>
      <c r="V402" s="114">
        <v>0</v>
      </c>
      <c r="W402" s="80">
        <v>146.22</v>
      </c>
      <c r="X402" s="75">
        <v>123704.11</v>
      </c>
      <c r="Y402" s="75">
        <v>196832.74</v>
      </c>
      <c r="Z402" s="72">
        <v>309971.27</v>
      </c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2"/>
      <c r="AQ402" s="71"/>
      <c r="AR402" s="70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8"/>
      <c r="BG402" s="67"/>
      <c r="BH402" s="65"/>
    </row>
    <row r="403" spans="1:60" ht="19.5" customHeight="1" x14ac:dyDescent="0.2">
      <c r="A403" s="43"/>
      <c r="B403" s="39" t="s">
        <v>90</v>
      </c>
      <c r="C403" s="121">
        <v>706</v>
      </c>
      <c r="D403" s="120">
        <v>709</v>
      </c>
      <c r="E403" s="119" t="s">
        <v>170</v>
      </c>
      <c r="F403" s="117" t="s">
        <v>92</v>
      </c>
      <c r="G403" s="117"/>
      <c r="H403" s="118" t="s">
        <v>69</v>
      </c>
      <c r="I403" s="116">
        <v>10306</v>
      </c>
      <c r="J403" s="115">
        <v>830845.8</v>
      </c>
      <c r="K403" s="115">
        <v>21000</v>
      </c>
      <c r="L403" s="115">
        <v>26820.22</v>
      </c>
      <c r="M403" s="115">
        <v>48164.65</v>
      </c>
      <c r="N403" s="115">
        <v>88309.9</v>
      </c>
      <c r="O403" s="115">
        <v>79047.3</v>
      </c>
      <c r="P403" s="115">
        <v>127930.97</v>
      </c>
      <c r="Q403" s="115">
        <v>166073.96</v>
      </c>
      <c r="R403" s="115">
        <v>72579.97</v>
      </c>
      <c r="S403" s="115">
        <v>38806.97</v>
      </c>
      <c r="T403" s="115">
        <v>31891.200000000001</v>
      </c>
      <c r="U403" s="115">
        <v>62152</v>
      </c>
      <c r="V403" s="114">
        <v>68068.66</v>
      </c>
      <c r="W403" s="80">
        <v>173.09</v>
      </c>
      <c r="X403" s="75">
        <v>7340.05</v>
      </c>
      <c r="Y403" s="75">
        <v>14311.49</v>
      </c>
      <c r="Z403" s="72">
        <v>36018.18</v>
      </c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2"/>
      <c r="AQ403" s="71"/>
      <c r="AR403" s="70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8"/>
      <c r="BG403" s="67"/>
      <c r="BH403" s="65"/>
    </row>
    <row r="404" spans="1:60" ht="30" customHeight="1" x14ac:dyDescent="0.2">
      <c r="A404" s="43"/>
      <c r="B404" s="39" t="s">
        <v>93</v>
      </c>
      <c r="C404" s="121">
        <v>706</v>
      </c>
      <c r="D404" s="120">
        <v>709</v>
      </c>
      <c r="E404" s="119" t="s">
        <v>170</v>
      </c>
      <c r="F404" s="117" t="s">
        <v>94</v>
      </c>
      <c r="G404" s="117"/>
      <c r="H404" s="118" t="s">
        <v>69</v>
      </c>
      <c r="I404" s="116">
        <v>10306</v>
      </c>
      <c r="J404" s="115">
        <v>25530</v>
      </c>
      <c r="K404" s="115">
        <v>0</v>
      </c>
      <c r="L404" s="115">
        <v>0</v>
      </c>
      <c r="M404" s="115">
        <v>0</v>
      </c>
      <c r="N404" s="115">
        <v>0</v>
      </c>
      <c r="O404" s="115">
        <v>0</v>
      </c>
      <c r="P404" s="115">
        <v>11105</v>
      </c>
      <c r="Q404" s="115">
        <v>1660</v>
      </c>
      <c r="R404" s="115">
        <v>12765</v>
      </c>
      <c r="S404" s="115">
        <v>0</v>
      </c>
      <c r="T404" s="115">
        <v>0</v>
      </c>
      <c r="U404" s="115">
        <v>0</v>
      </c>
      <c r="V404" s="114">
        <v>0</v>
      </c>
      <c r="W404" s="80">
        <v>275.25</v>
      </c>
      <c r="X404" s="75">
        <v>92628.73</v>
      </c>
      <c r="Y404" s="75">
        <v>154560.18</v>
      </c>
      <c r="Z404" s="72">
        <v>437546.7</v>
      </c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2"/>
      <c r="AQ404" s="71"/>
      <c r="AR404" s="70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8"/>
      <c r="BG404" s="67"/>
      <c r="BH404" s="65"/>
    </row>
    <row r="405" spans="1:60" ht="39.75" customHeight="1" x14ac:dyDescent="0.2">
      <c r="A405" s="43"/>
      <c r="B405" s="39" t="s">
        <v>95</v>
      </c>
      <c r="C405" s="121">
        <v>706</v>
      </c>
      <c r="D405" s="120">
        <v>709</v>
      </c>
      <c r="E405" s="119" t="s">
        <v>170</v>
      </c>
      <c r="F405" s="117" t="s">
        <v>96</v>
      </c>
      <c r="G405" s="117"/>
      <c r="H405" s="118" t="s">
        <v>69</v>
      </c>
      <c r="I405" s="116">
        <v>10306</v>
      </c>
      <c r="J405" s="115">
        <v>258625.49</v>
      </c>
      <c r="K405" s="115">
        <v>0</v>
      </c>
      <c r="L405" s="115">
        <v>12277.88</v>
      </c>
      <c r="M405" s="115">
        <v>8413.2800000000007</v>
      </c>
      <c r="N405" s="115">
        <v>15624.41</v>
      </c>
      <c r="O405" s="115">
        <v>29133.119999999999</v>
      </c>
      <c r="P405" s="115">
        <v>27883.99</v>
      </c>
      <c r="Q405" s="115">
        <v>43755.32</v>
      </c>
      <c r="R405" s="115">
        <v>44655.03</v>
      </c>
      <c r="S405" s="115">
        <v>24693.03</v>
      </c>
      <c r="T405" s="115">
        <v>22848</v>
      </c>
      <c r="U405" s="115">
        <v>22848</v>
      </c>
      <c r="V405" s="114">
        <v>6493.43</v>
      </c>
      <c r="W405" s="80">
        <v>197.3</v>
      </c>
      <c r="X405" s="75">
        <v>5813.59</v>
      </c>
      <c r="Y405" s="75">
        <v>5813.59</v>
      </c>
      <c r="Z405" s="72">
        <v>5813.55</v>
      </c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2"/>
      <c r="AQ405" s="71"/>
      <c r="AR405" s="70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8"/>
      <c r="BG405" s="67"/>
      <c r="BH405" s="65"/>
    </row>
    <row r="406" spans="1:60" ht="15.75" customHeight="1" x14ac:dyDescent="0.2">
      <c r="A406" s="43"/>
      <c r="B406" s="39" t="s">
        <v>97</v>
      </c>
      <c r="C406" s="121">
        <v>706</v>
      </c>
      <c r="D406" s="120">
        <v>709</v>
      </c>
      <c r="E406" s="119" t="s">
        <v>170</v>
      </c>
      <c r="F406" s="117" t="s">
        <v>98</v>
      </c>
      <c r="G406" s="117"/>
      <c r="H406" s="118" t="s">
        <v>69</v>
      </c>
      <c r="I406" s="116">
        <v>10306</v>
      </c>
      <c r="J406" s="115">
        <v>156670.69</v>
      </c>
      <c r="K406" s="115">
        <v>6213.85</v>
      </c>
      <c r="L406" s="115">
        <v>23902.07</v>
      </c>
      <c r="M406" s="115">
        <v>5711.8</v>
      </c>
      <c r="N406" s="115">
        <v>5481.52</v>
      </c>
      <c r="O406" s="115">
        <v>5557</v>
      </c>
      <c r="P406" s="115">
        <v>5679.68</v>
      </c>
      <c r="Q406" s="115">
        <v>11379.27</v>
      </c>
      <c r="R406" s="115">
        <v>19000</v>
      </c>
      <c r="S406" s="115">
        <v>6500</v>
      </c>
      <c r="T406" s="115">
        <v>31835.61</v>
      </c>
      <c r="U406" s="115">
        <v>20000</v>
      </c>
      <c r="V406" s="114">
        <v>15409.89</v>
      </c>
      <c r="W406" s="80">
        <v>375.19</v>
      </c>
      <c r="X406" s="75">
        <v>2180</v>
      </c>
      <c r="Y406" s="75">
        <v>2180</v>
      </c>
      <c r="Z406" s="72">
        <v>2179.96</v>
      </c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2"/>
      <c r="AQ406" s="71"/>
      <c r="AR406" s="70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8"/>
      <c r="BG406" s="67"/>
      <c r="BH406" s="65"/>
    </row>
    <row r="407" spans="1:60" ht="19.5" customHeight="1" x14ac:dyDescent="0.2">
      <c r="A407" s="43"/>
      <c r="B407" s="39" t="s">
        <v>90</v>
      </c>
      <c r="C407" s="121">
        <v>706</v>
      </c>
      <c r="D407" s="120">
        <v>709</v>
      </c>
      <c r="E407" s="119" t="s">
        <v>171</v>
      </c>
      <c r="F407" s="117" t="s">
        <v>92</v>
      </c>
      <c r="G407" s="117"/>
      <c r="H407" s="118"/>
      <c r="I407" s="116">
        <v>10101</v>
      </c>
      <c r="J407" s="115">
        <v>2301548.0499999998</v>
      </c>
      <c r="K407" s="115">
        <v>74000</v>
      </c>
      <c r="L407" s="115">
        <v>176886.48</v>
      </c>
      <c r="M407" s="115">
        <v>175086.01</v>
      </c>
      <c r="N407" s="115">
        <v>206084.28</v>
      </c>
      <c r="O407" s="115">
        <v>173137.55</v>
      </c>
      <c r="P407" s="115">
        <v>265028.33</v>
      </c>
      <c r="Q407" s="115">
        <v>376513.98</v>
      </c>
      <c r="R407" s="115">
        <v>191718.95</v>
      </c>
      <c r="S407" s="115">
        <v>191718.95</v>
      </c>
      <c r="T407" s="115">
        <v>191718.95</v>
      </c>
      <c r="U407" s="115">
        <v>191718.95</v>
      </c>
      <c r="V407" s="114">
        <v>87935.62</v>
      </c>
      <c r="W407" s="80">
        <v>24697.58</v>
      </c>
      <c r="X407" s="75">
        <v>8693.6</v>
      </c>
      <c r="Y407" s="75">
        <v>8693.6</v>
      </c>
      <c r="Z407" s="72">
        <v>8693.6</v>
      </c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2"/>
      <c r="AQ407" s="71"/>
      <c r="AR407" s="70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8"/>
      <c r="BG407" s="67"/>
      <c r="BH407" s="65"/>
    </row>
    <row r="408" spans="1:60" ht="30" customHeight="1" x14ac:dyDescent="0.2">
      <c r="A408" s="43"/>
      <c r="B408" s="39" t="s">
        <v>93</v>
      </c>
      <c r="C408" s="121">
        <v>706</v>
      </c>
      <c r="D408" s="120">
        <v>709</v>
      </c>
      <c r="E408" s="119" t="s">
        <v>171</v>
      </c>
      <c r="F408" s="117" t="s">
        <v>94</v>
      </c>
      <c r="G408" s="117"/>
      <c r="H408" s="118"/>
      <c r="I408" s="116">
        <v>10101</v>
      </c>
      <c r="J408" s="115">
        <v>59570</v>
      </c>
      <c r="K408" s="115">
        <v>0</v>
      </c>
      <c r="L408" s="115">
        <v>0</v>
      </c>
      <c r="M408" s="115">
        <v>0</v>
      </c>
      <c r="N408" s="115">
        <v>0</v>
      </c>
      <c r="O408" s="115">
        <v>0</v>
      </c>
      <c r="P408" s="115">
        <v>22935</v>
      </c>
      <c r="Q408" s="115">
        <v>36635</v>
      </c>
      <c r="R408" s="115">
        <v>0</v>
      </c>
      <c r="S408" s="115">
        <v>0</v>
      </c>
      <c r="T408" s="115">
        <v>0</v>
      </c>
      <c r="U408" s="115">
        <v>0</v>
      </c>
      <c r="V408" s="114">
        <v>0</v>
      </c>
      <c r="W408" s="80">
        <v>24874.97</v>
      </c>
      <c r="X408" s="75">
        <v>0</v>
      </c>
      <c r="Y408" s="75">
        <v>0</v>
      </c>
      <c r="Z408" s="72">
        <v>0</v>
      </c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2"/>
      <c r="AQ408" s="71"/>
      <c r="AR408" s="70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8"/>
      <c r="BG408" s="67"/>
      <c r="BH408" s="65"/>
    </row>
    <row r="409" spans="1:60" ht="39.75" customHeight="1" x14ac:dyDescent="0.2">
      <c r="A409" s="43"/>
      <c r="B409" s="39" t="s">
        <v>95</v>
      </c>
      <c r="C409" s="121">
        <v>706</v>
      </c>
      <c r="D409" s="120">
        <v>709</v>
      </c>
      <c r="E409" s="119" t="s">
        <v>171</v>
      </c>
      <c r="F409" s="117" t="s">
        <v>96</v>
      </c>
      <c r="G409" s="117"/>
      <c r="H409" s="118"/>
      <c r="I409" s="116">
        <v>10101</v>
      </c>
      <c r="J409" s="115">
        <v>713057.66</v>
      </c>
      <c r="K409" s="115">
        <v>0</v>
      </c>
      <c r="L409" s="115">
        <v>42791.6</v>
      </c>
      <c r="M409" s="115">
        <v>50903.22</v>
      </c>
      <c r="N409" s="115">
        <v>46032.25</v>
      </c>
      <c r="O409" s="115">
        <v>67521.34</v>
      </c>
      <c r="P409" s="115">
        <v>53724.89</v>
      </c>
      <c r="Q409" s="115">
        <v>162588.72</v>
      </c>
      <c r="R409" s="115">
        <v>57899.12</v>
      </c>
      <c r="S409" s="115">
        <v>57899.12</v>
      </c>
      <c r="T409" s="115">
        <v>57899.12</v>
      </c>
      <c r="U409" s="115">
        <v>57899.12</v>
      </c>
      <c r="V409" s="114">
        <v>57899.16</v>
      </c>
      <c r="W409" s="80">
        <v>14869.98</v>
      </c>
      <c r="X409" s="75">
        <v>1098205</v>
      </c>
      <c r="Y409" s="75">
        <v>1286732</v>
      </c>
      <c r="Z409" s="72">
        <v>947025.28</v>
      </c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2"/>
      <c r="AQ409" s="71"/>
      <c r="AR409" s="70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8"/>
      <c r="BG409" s="67"/>
      <c r="BH409" s="65"/>
    </row>
    <row r="410" spans="1:60" ht="15.75" customHeight="1" x14ac:dyDescent="0.2">
      <c r="A410" s="43"/>
      <c r="B410" s="39" t="s">
        <v>97</v>
      </c>
      <c r="C410" s="121">
        <v>706</v>
      </c>
      <c r="D410" s="120">
        <v>709</v>
      </c>
      <c r="E410" s="119" t="s">
        <v>171</v>
      </c>
      <c r="F410" s="117" t="s">
        <v>98</v>
      </c>
      <c r="G410" s="117"/>
      <c r="H410" s="118"/>
      <c r="I410" s="116">
        <v>10101</v>
      </c>
      <c r="J410" s="115">
        <v>240782.98</v>
      </c>
      <c r="K410" s="115">
        <v>0</v>
      </c>
      <c r="L410" s="115">
        <v>0</v>
      </c>
      <c r="M410" s="115">
        <v>146920.95000000001</v>
      </c>
      <c r="N410" s="115">
        <v>7821.5</v>
      </c>
      <c r="O410" s="115">
        <v>0</v>
      </c>
      <c r="P410" s="115">
        <v>0</v>
      </c>
      <c r="Q410" s="115">
        <v>57411.95</v>
      </c>
      <c r="R410" s="115">
        <v>4753.47</v>
      </c>
      <c r="S410" s="115">
        <v>11393.1</v>
      </c>
      <c r="T410" s="115">
        <v>4160.67</v>
      </c>
      <c r="U410" s="115">
        <v>4160.67</v>
      </c>
      <c r="V410" s="114">
        <v>4160.67</v>
      </c>
      <c r="W410" s="80">
        <v>16874.27</v>
      </c>
      <c r="X410" s="75">
        <v>24003.84</v>
      </c>
      <c r="Y410" s="75">
        <v>24003.84</v>
      </c>
      <c r="Z410" s="72">
        <v>24003.84</v>
      </c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2"/>
      <c r="AQ410" s="71"/>
      <c r="AR410" s="70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8"/>
      <c r="BG410" s="67"/>
      <c r="BH410" s="65"/>
    </row>
    <row r="411" spans="1:60" ht="15.75" customHeight="1" x14ac:dyDescent="0.2">
      <c r="A411" s="43"/>
      <c r="B411" s="39" t="s">
        <v>99</v>
      </c>
      <c r="C411" s="121">
        <v>706</v>
      </c>
      <c r="D411" s="120">
        <v>709</v>
      </c>
      <c r="E411" s="119" t="s">
        <v>171</v>
      </c>
      <c r="F411" s="117" t="s">
        <v>100</v>
      </c>
      <c r="G411" s="117"/>
      <c r="H411" s="118"/>
      <c r="I411" s="116">
        <v>10101</v>
      </c>
      <c r="J411" s="115">
        <v>500</v>
      </c>
      <c r="K411" s="115">
        <v>0</v>
      </c>
      <c r="L411" s="115">
        <v>0</v>
      </c>
      <c r="M411" s="115">
        <v>0</v>
      </c>
      <c r="N411" s="115">
        <v>0</v>
      </c>
      <c r="O411" s="115">
        <v>0</v>
      </c>
      <c r="P411" s="115">
        <v>0</v>
      </c>
      <c r="Q411" s="115">
        <v>250</v>
      </c>
      <c r="R411" s="115">
        <v>0</v>
      </c>
      <c r="S411" s="115">
        <v>125</v>
      </c>
      <c r="T411" s="115">
        <v>0</v>
      </c>
      <c r="U411" s="115">
        <v>0</v>
      </c>
      <c r="V411" s="114">
        <v>125</v>
      </c>
      <c r="W411" s="80">
        <v>13297.48</v>
      </c>
      <c r="X411" s="75">
        <v>7704</v>
      </c>
      <c r="Y411" s="75">
        <v>7704</v>
      </c>
      <c r="Z411" s="72">
        <v>7704</v>
      </c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2"/>
      <c r="AQ411" s="71"/>
      <c r="AR411" s="70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8"/>
      <c r="BG411" s="67"/>
      <c r="BH411" s="65"/>
    </row>
    <row r="412" spans="1:60" ht="18.75" customHeight="1" x14ac:dyDescent="0.2">
      <c r="A412" s="43"/>
      <c r="B412" s="39" t="s">
        <v>136</v>
      </c>
      <c r="C412" s="121">
        <v>706</v>
      </c>
      <c r="D412" s="120">
        <v>709</v>
      </c>
      <c r="E412" s="119" t="s">
        <v>172</v>
      </c>
      <c r="F412" s="117" t="s">
        <v>137</v>
      </c>
      <c r="G412" s="117"/>
      <c r="H412" s="118"/>
      <c r="I412" s="116">
        <v>10101</v>
      </c>
      <c r="J412" s="115">
        <v>8132394.5999999996</v>
      </c>
      <c r="K412" s="115">
        <v>198300</v>
      </c>
      <c r="L412" s="115">
        <v>460486.97</v>
      </c>
      <c r="M412" s="115">
        <v>703183.57</v>
      </c>
      <c r="N412" s="115">
        <v>733720.52</v>
      </c>
      <c r="O412" s="115">
        <v>574007.37</v>
      </c>
      <c r="P412" s="115">
        <v>660834.76</v>
      </c>
      <c r="Q412" s="115">
        <v>1443652.23</v>
      </c>
      <c r="R412" s="115">
        <v>676921.84</v>
      </c>
      <c r="S412" s="115">
        <v>676921.84</v>
      </c>
      <c r="T412" s="115">
        <v>676921.84</v>
      </c>
      <c r="U412" s="115">
        <v>676921.84</v>
      </c>
      <c r="V412" s="114">
        <v>650521.81999999995</v>
      </c>
      <c r="W412" s="80">
        <v>11131.48</v>
      </c>
      <c r="X412" s="75">
        <v>0</v>
      </c>
      <c r="Y412" s="75">
        <v>0</v>
      </c>
      <c r="Z412" s="72">
        <v>0</v>
      </c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2"/>
      <c r="AQ412" s="71"/>
      <c r="AR412" s="70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8"/>
      <c r="BG412" s="67"/>
      <c r="BH412" s="65"/>
    </row>
    <row r="413" spans="1:60" ht="31.5" customHeight="1" x14ac:dyDescent="0.2">
      <c r="A413" s="43"/>
      <c r="B413" s="39" t="s">
        <v>138</v>
      </c>
      <c r="C413" s="121">
        <v>706</v>
      </c>
      <c r="D413" s="120">
        <v>709</v>
      </c>
      <c r="E413" s="119" t="s">
        <v>172</v>
      </c>
      <c r="F413" s="117" t="s">
        <v>139</v>
      </c>
      <c r="G413" s="117"/>
      <c r="H413" s="118"/>
      <c r="I413" s="116">
        <v>10101</v>
      </c>
      <c r="J413" s="115">
        <v>2455983.15</v>
      </c>
      <c r="K413" s="115">
        <v>0</v>
      </c>
      <c r="L413" s="115">
        <v>116498.46</v>
      </c>
      <c r="M413" s="115">
        <v>175342.29</v>
      </c>
      <c r="N413" s="115">
        <v>214494.95</v>
      </c>
      <c r="O413" s="115">
        <v>219426.4</v>
      </c>
      <c r="P413" s="115">
        <v>169250.96</v>
      </c>
      <c r="Q413" s="115">
        <v>538818.12</v>
      </c>
      <c r="R413" s="115">
        <v>204430.39</v>
      </c>
      <c r="S413" s="115">
        <v>204430.39</v>
      </c>
      <c r="T413" s="115">
        <v>204430.39</v>
      </c>
      <c r="U413" s="115">
        <v>204430.39</v>
      </c>
      <c r="V413" s="114">
        <v>204430.41</v>
      </c>
      <c r="W413" s="80">
        <v>6954.14</v>
      </c>
      <c r="X413" s="75">
        <v>30000</v>
      </c>
      <c r="Y413" s="75">
        <v>30000</v>
      </c>
      <c r="Z413" s="72">
        <v>62860.26</v>
      </c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2"/>
      <c r="AQ413" s="71"/>
      <c r="AR413" s="70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8"/>
      <c r="BG413" s="67"/>
      <c r="BH413" s="65"/>
    </row>
    <row r="414" spans="1:60" ht="15.75" customHeight="1" x14ac:dyDescent="0.2">
      <c r="A414" s="43"/>
      <c r="B414" s="39" t="s">
        <v>97</v>
      </c>
      <c r="C414" s="121">
        <v>706</v>
      </c>
      <c r="D414" s="120">
        <v>709</v>
      </c>
      <c r="E414" s="119" t="s">
        <v>172</v>
      </c>
      <c r="F414" s="117" t="s">
        <v>98</v>
      </c>
      <c r="G414" s="117"/>
      <c r="H414" s="118"/>
      <c r="I414" s="116">
        <v>10101</v>
      </c>
      <c r="J414" s="115">
        <v>982801.98</v>
      </c>
      <c r="K414" s="115">
        <v>6608.24</v>
      </c>
      <c r="L414" s="115">
        <v>62997.65</v>
      </c>
      <c r="M414" s="115">
        <v>52936.3</v>
      </c>
      <c r="N414" s="115">
        <v>75263.92</v>
      </c>
      <c r="O414" s="115">
        <v>74883.8</v>
      </c>
      <c r="P414" s="115">
        <v>70512.75</v>
      </c>
      <c r="Q414" s="115">
        <v>274898.88</v>
      </c>
      <c r="R414" s="115">
        <v>81703.97</v>
      </c>
      <c r="S414" s="115">
        <v>81703.97</v>
      </c>
      <c r="T414" s="115">
        <v>76868.91</v>
      </c>
      <c r="U414" s="115">
        <v>67713.98</v>
      </c>
      <c r="V414" s="114">
        <v>56709.61</v>
      </c>
      <c r="W414" s="80">
        <v>4119.1899999999996</v>
      </c>
      <c r="X414" s="75">
        <v>4549.6000000000004</v>
      </c>
      <c r="Y414" s="75">
        <v>4549.6000000000004</v>
      </c>
      <c r="Z414" s="72">
        <v>4549.6000000000004</v>
      </c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2"/>
      <c r="AQ414" s="71"/>
      <c r="AR414" s="70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8"/>
      <c r="BG414" s="67"/>
      <c r="BH414" s="65"/>
    </row>
    <row r="415" spans="1:60" ht="16.5" customHeight="1" x14ac:dyDescent="0.2">
      <c r="A415" s="43"/>
      <c r="B415" s="39" t="s">
        <v>416</v>
      </c>
      <c r="C415" s="121">
        <v>706</v>
      </c>
      <c r="D415" s="120">
        <v>709</v>
      </c>
      <c r="E415" s="119" t="s">
        <v>172</v>
      </c>
      <c r="F415" s="117" t="s">
        <v>369</v>
      </c>
      <c r="G415" s="117"/>
      <c r="H415" s="118"/>
      <c r="I415" s="116">
        <v>10101</v>
      </c>
      <c r="J415" s="115">
        <v>637730</v>
      </c>
      <c r="K415" s="115">
        <v>0</v>
      </c>
      <c r="L415" s="115">
        <v>117360.14</v>
      </c>
      <c r="M415" s="115">
        <v>59096.44</v>
      </c>
      <c r="N415" s="115">
        <v>58739.43</v>
      </c>
      <c r="O415" s="115">
        <v>35417.620000000003</v>
      </c>
      <c r="P415" s="115">
        <v>3746.8</v>
      </c>
      <c r="Q415" s="115">
        <v>158251.96</v>
      </c>
      <c r="R415" s="115">
        <v>34236.300000000003</v>
      </c>
      <c r="S415" s="115">
        <v>34236.300000000003</v>
      </c>
      <c r="T415" s="115">
        <v>66626.3</v>
      </c>
      <c r="U415" s="115">
        <v>49805.03</v>
      </c>
      <c r="V415" s="114">
        <v>20213.68</v>
      </c>
      <c r="W415" s="80">
        <v>11475.41</v>
      </c>
      <c r="X415" s="75">
        <v>0</v>
      </c>
      <c r="Y415" s="75">
        <v>0</v>
      </c>
      <c r="Z415" s="72">
        <v>0</v>
      </c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2"/>
      <c r="AQ415" s="71"/>
      <c r="AR415" s="70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8"/>
      <c r="BG415" s="67"/>
      <c r="BH415" s="65"/>
    </row>
    <row r="416" spans="1:60" ht="25.5" customHeight="1" x14ac:dyDescent="0.2">
      <c r="A416" s="43"/>
      <c r="B416" s="39" t="s">
        <v>106</v>
      </c>
      <c r="C416" s="121">
        <v>706</v>
      </c>
      <c r="D416" s="120">
        <v>709</v>
      </c>
      <c r="E416" s="119" t="s">
        <v>172</v>
      </c>
      <c r="F416" s="117" t="s">
        <v>107</v>
      </c>
      <c r="G416" s="117"/>
      <c r="H416" s="118"/>
      <c r="I416" s="116">
        <v>10101</v>
      </c>
      <c r="J416" s="115">
        <v>94147.04</v>
      </c>
      <c r="K416" s="115">
        <v>0</v>
      </c>
      <c r="L416" s="115">
        <v>0</v>
      </c>
      <c r="M416" s="115">
        <v>0</v>
      </c>
      <c r="N416" s="115">
        <v>23536</v>
      </c>
      <c r="O416" s="115">
        <v>0</v>
      </c>
      <c r="P416" s="115">
        <v>0</v>
      </c>
      <c r="Q416" s="115">
        <v>23537.52</v>
      </c>
      <c r="R416" s="115">
        <v>0</v>
      </c>
      <c r="S416" s="115">
        <v>23536.76</v>
      </c>
      <c r="T416" s="115">
        <v>0</v>
      </c>
      <c r="U416" s="115">
        <v>0</v>
      </c>
      <c r="V416" s="114">
        <v>23536.76</v>
      </c>
      <c r="W416" s="80">
        <v>10731.62</v>
      </c>
      <c r="X416" s="75">
        <v>110927.91</v>
      </c>
      <c r="Y416" s="75">
        <v>110927.91</v>
      </c>
      <c r="Z416" s="72">
        <v>117846.98</v>
      </c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2"/>
      <c r="AQ416" s="71"/>
      <c r="AR416" s="70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8"/>
      <c r="BG416" s="67"/>
      <c r="BH416" s="65"/>
    </row>
    <row r="417" spans="1:60" ht="15.75" customHeight="1" x14ac:dyDescent="0.2">
      <c r="A417" s="43"/>
      <c r="B417" s="39" t="s">
        <v>99</v>
      </c>
      <c r="C417" s="121">
        <v>706</v>
      </c>
      <c r="D417" s="120">
        <v>709</v>
      </c>
      <c r="E417" s="119" t="s">
        <v>172</v>
      </c>
      <c r="F417" s="117" t="s">
        <v>100</v>
      </c>
      <c r="G417" s="117"/>
      <c r="H417" s="118"/>
      <c r="I417" s="116">
        <v>10101</v>
      </c>
      <c r="J417" s="115">
        <v>709</v>
      </c>
      <c r="K417" s="115">
        <v>0</v>
      </c>
      <c r="L417" s="115">
        <v>0</v>
      </c>
      <c r="M417" s="115">
        <v>0</v>
      </c>
      <c r="N417" s="115">
        <v>0</v>
      </c>
      <c r="O417" s="115">
        <v>0</v>
      </c>
      <c r="P417" s="115">
        <v>0</v>
      </c>
      <c r="Q417" s="115">
        <v>354.5</v>
      </c>
      <c r="R417" s="115">
        <v>0</v>
      </c>
      <c r="S417" s="115">
        <v>177.25</v>
      </c>
      <c r="T417" s="115">
        <v>0</v>
      </c>
      <c r="U417" s="115">
        <v>0</v>
      </c>
      <c r="V417" s="114">
        <v>177.25</v>
      </c>
      <c r="W417" s="80">
        <v>4258.8900000000003</v>
      </c>
      <c r="X417" s="75">
        <v>9367.68</v>
      </c>
      <c r="Y417" s="75">
        <v>9367.68</v>
      </c>
      <c r="Z417" s="72">
        <v>9367.68</v>
      </c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2"/>
      <c r="AQ417" s="71"/>
      <c r="AR417" s="70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8"/>
      <c r="BG417" s="67"/>
      <c r="BH417" s="65"/>
    </row>
    <row r="418" spans="1:60" ht="15.75" customHeight="1" x14ac:dyDescent="0.2">
      <c r="A418" s="43"/>
      <c r="B418" s="39" t="s">
        <v>97</v>
      </c>
      <c r="C418" s="121">
        <v>706</v>
      </c>
      <c r="D418" s="120">
        <v>709</v>
      </c>
      <c r="E418" s="119" t="s">
        <v>173</v>
      </c>
      <c r="F418" s="117" t="s">
        <v>98</v>
      </c>
      <c r="G418" s="117"/>
      <c r="H418" s="118"/>
      <c r="I418" s="116">
        <v>10101</v>
      </c>
      <c r="J418" s="115">
        <v>465272.3</v>
      </c>
      <c r="K418" s="115">
        <v>0</v>
      </c>
      <c r="L418" s="115">
        <v>19674.5</v>
      </c>
      <c r="M418" s="115">
        <v>102245</v>
      </c>
      <c r="N418" s="115">
        <v>58586</v>
      </c>
      <c r="O418" s="115">
        <v>45523</v>
      </c>
      <c r="P418" s="115">
        <v>129818.02</v>
      </c>
      <c r="Q418" s="115">
        <v>91777.78</v>
      </c>
      <c r="R418" s="115">
        <v>9329.6</v>
      </c>
      <c r="S418" s="115">
        <v>8318.4</v>
      </c>
      <c r="T418" s="115">
        <v>0</v>
      </c>
      <c r="U418" s="115">
        <v>0</v>
      </c>
      <c r="V418" s="114">
        <v>0</v>
      </c>
      <c r="W418" s="80">
        <v>5893.13</v>
      </c>
      <c r="X418" s="75">
        <v>0</v>
      </c>
      <c r="Y418" s="75">
        <v>0</v>
      </c>
      <c r="Z418" s="72">
        <v>0</v>
      </c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2"/>
      <c r="AQ418" s="71"/>
      <c r="AR418" s="70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8"/>
      <c r="BG418" s="67"/>
      <c r="BH418" s="65"/>
    </row>
    <row r="419" spans="1:60" ht="16.5" customHeight="1" x14ac:dyDescent="0.2">
      <c r="A419" s="43"/>
      <c r="B419" s="39" t="s">
        <v>125</v>
      </c>
      <c r="C419" s="121">
        <v>706</v>
      </c>
      <c r="D419" s="120">
        <v>709</v>
      </c>
      <c r="E419" s="119" t="s">
        <v>173</v>
      </c>
      <c r="F419" s="117" t="s">
        <v>126</v>
      </c>
      <c r="G419" s="117"/>
      <c r="H419" s="118"/>
      <c r="I419" s="116">
        <v>10101</v>
      </c>
      <c r="J419" s="115">
        <v>105827.7</v>
      </c>
      <c r="K419" s="115">
        <v>0</v>
      </c>
      <c r="L419" s="115">
        <v>105000</v>
      </c>
      <c r="M419" s="115">
        <v>0</v>
      </c>
      <c r="N419" s="115">
        <v>0</v>
      </c>
      <c r="O419" s="115">
        <v>0</v>
      </c>
      <c r="P419" s="115">
        <v>0</v>
      </c>
      <c r="Q419" s="115">
        <v>827.7</v>
      </c>
      <c r="R419" s="115">
        <v>0</v>
      </c>
      <c r="S419" s="115">
        <v>0</v>
      </c>
      <c r="T419" s="115">
        <v>0</v>
      </c>
      <c r="U419" s="115">
        <v>0</v>
      </c>
      <c r="V419" s="114">
        <v>0</v>
      </c>
      <c r="W419" s="80">
        <v>9749.09</v>
      </c>
      <c r="X419" s="75">
        <v>0</v>
      </c>
      <c r="Y419" s="75">
        <v>0</v>
      </c>
      <c r="Z419" s="72">
        <v>0</v>
      </c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2"/>
      <c r="AQ419" s="71"/>
      <c r="AR419" s="70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8"/>
      <c r="BG419" s="67"/>
      <c r="BH419" s="65"/>
    </row>
    <row r="420" spans="1:60" ht="15.75" customHeight="1" x14ac:dyDescent="0.2">
      <c r="A420" s="43"/>
      <c r="B420" s="39" t="s">
        <v>97</v>
      </c>
      <c r="C420" s="121">
        <v>706</v>
      </c>
      <c r="D420" s="120">
        <v>709</v>
      </c>
      <c r="E420" s="119" t="s">
        <v>174</v>
      </c>
      <c r="F420" s="117" t="s">
        <v>98</v>
      </c>
      <c r="G420" s="117"/>
      <c r="H420" s="118"/>
      <c r="I420" s="116">
        <v>10101</v>
      </c>
      <c r="J420" s="115">
        <v>12770</v>
      </c>
      <c r="K420" s="115">
        <v>1000</v>
      </c>
      <c r="L420" s="115">
        <v>0</v>
      </c>
      <c r="M420" s="115">
        <v>3000</v>
      </c>
      <c r="N420" s="115">
        <v>1000</v>
      </c>
      <c r="O420" s="115">
        <v>1000</v>
      </c>
      <c r="P420" s="115">
        <v>1000</v>
      </c>
      <c r="Q420" s="115">
        <v>3192.5</v>
      </c>
      <c r="R420" s="115">
        <v>0</v>
      </c>
      <c r="S420" s="115">
        <v>0</v>
      </c>
      <c r="T420" s="115">
        <v>2577.5</v>
      </c>
      <c r="U420" s="115">
        <v>0</v>
      </c>
      <c r="V420" s="114">
        <v>0</v>
      </c>
      <c r="W420" s="80">
        <v>4562.6400000000003</v>
      </c>
      <c r="X420" s="75">
        <v>0</v>
      </c>
      <c r="Y420" s="75">
        <v>0</v>
      </c>
      <c r="Z420" s="72">
        <v>0</v>
      </c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2"/>
      <c r="AQ420" s="71"/>
      <c r="AR420" s="70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8"/>
      <c r="BG420" s="67"/>
      <c r="BH420" s="65"/>
    </row>
    <row r="421" spans="1:60" ht="15.75" customHeight="1" x14ac:dyDescent="0.2">
      <c r="A421" s="43"/>
      <c r="B421" s="39" t="s">
        <v>97</v>
      </c>
      <c r="C421" s="121">
        <v>706</v>
      </c>
      <c r="D421" s="120">
        <v>709</v>
      </c>
      <c r="E421" s="119" t="s">
        <v>175</v>
      </c>
      <c r="F421" s="117" t="s">
        <v>98</v>
      </c>
      <c r="G421" s="117"/>
      <c r="H421" s="118"/>
      <c r="I421" s="116">
        <v>10101</v>
      </c>
      <c r="J421" s="115">
        <v>174647.48</v>
      </c>
      <c r="K421" s="115">
        <v>0</v>
      </c>
      <c r="L421" s="115">
        <v>0</v>
      </c>
      <c r="M421" s="115">
        <v>985</v>
      </c>
      <c r="N421" s="115">
        <v>0</v>
      </c>
      <c r="O421" s="115">
        <v>0</v>
      </c>
      <c r="P421" s="115">
        <v>0</v>
      </c>
      <c r="Q421" s="115">
        <v>154840.60999999999</v>
      </c>
      <c r="R421" s="115">
        <v>0</v>
      </c>
      <c r="S421" s="115">
        <v>0</v>
      </c>
      <c r="T421" s="115">
        <v>18821.87</v>
      </c>
      <c r="U421" s="115">
        <v>0</v>
      </c>
      <c r="V421" s="114">
        <v>0</v>
      </c>
      <c r="W421" s="80">
        <v>19051.669999999998</v>
      </c>
      <c r="X421" s="75">
        <v>0</v>
      </c>
      <c r="Y421" s="75">
        <v>0</v>
      </c>
      <c r="Z421" s="72">
        <v>0</v>
      </c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2"/>
      <c r="AQ421" s="71"/>
      <c r="AR421" s="70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8"/>
      <c r="BG421" s="67"/>
      <c r="BH421" s="65"/>
    </row>
    <row r="422" spans="1:60" ht="15.75" customHeight="1" x14ac:dyDescent="0.2">
      <c r="A422" s="43"/>
      <c r="B422" s="39" t="s">
        <v>97</v>
      </c>
      <c r="C422" s="121">
        <v>706</v>
      </c>
      <c r="D422" s="120">
        <v>1004</v>
      </c>
      <c r="E422" s="119" t="s">
        <v>176</v>
      </c>
      <c r="F422" s="117" t="s">
        <v>98</v>
      </c>
      <c r="G422" s="117"/>
      <c r="H422" s="118" t="s">
        <v>83</v>
      </c>
      <c r="I422" s="116">
        <v>10306</v>
      </c>
      <c r="J422" s="115">
        <v>8048.78</v>
      </c>
      <c r="K422" s="115">
        <v>0</v>
      </c>
      <c r="L422" s="115">
        <v>0</v>
      </c>
      <c r="M422" s="115">
        <v>0</v>
      </c>
      <c r="N422" s="115">
        <v>0</v>
      </c>
      <c r="O422" s="115">
        <v>0</v>
      </c>
      <c r="P422" s="115">
        <v>0</v>
      </c>
      <c r="Q422" s="115">
        <v>4696.46</v>
      </c>
      <c r="R422" s="115">
        <v>670.46</v>
      </c>
      <c r="S422" s="115">
        <v>670.46</v>
      </c>
      <c r="T422" s="115">
        <v>670.46</v>
      </c>
      <c r="U422" s="115">
        <v>670.46</v>
      </c>
      <c r="V422" s="114">
        <v>670.48</v>
      </c>
      <c r="W422" s="80">
        <v>8136.43</v>
      </c>
      <c r="X422" s="75">
        <v>0</v>
      </c>
      <c r="Y422" s="75">
        <v>0</v>
      </c>
      <c r="Z422" s="72">
        <v>0</v>
      </c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2"/>
      <c r="AQ422" s="71"/>
      <c r="AR422" s="70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8"/>
      <c r="BG422" s="67"/>
      <c r="BH422" s="65"/>
    </row>
    <row r="423" spans="1:60" ht="15.75" customHeight="1" x14ac:dyDescent="0.2">
      <c r="A423" s="43"/>
      <c r="B423" s="39" t="s">
        <v>97</v>
      </c>
      <c r="C423" s="121">
        <v>706</v>
      </c>
      <c r="D423" s="120">
        <v>1004</v>
      </c>
      <c r="E423" s="119" t="s">
        <v>176</v>
      </c>
      <c r="F423" s="117" t="s">
        <v>98</v>
      </c>
      <c r="G423" s="117"/>
      <c r="H423" s="118" t="s">
        <v>83</v>
      </c>
      <c r="I423" s="116">
        <v>10306</v>
      </c>
      <c r="J423" s="115">
        <v>7683.01</v>
      </c>
      <c r="K423" s="115">
        <v>0</v>
      </c>
      <c r="L423" s="115">
        <v>0</v>
      </c>
      <c r="M423" s="115">
        <v>0</v>
      </c>
      <c r="N423" s="115">
        <v>0</v>
      </c>
      <c r="O423" s="115">
        <v>0</v>
      </c>
      <c r="P423" s="115">
        <v>0</v>
      </c>
      <c r="Q423" s="115">
        <v>4483.01</v>
      </c>
      <c r="R423" s="115">
        <v>639.99</v>
      </c>
      <c r="S423" s="115">
        <v>639.99</v>
      </c>
      <c r="T423" s="115">
        <v>639.99</v>
      </c>
      <c r="U423" s="115">
        <v>639.99</v>
      </c>
      <c r="V423" s="114">
        <v>640.04</v>
      </c>
      <c r="W423" s="80">
        <v>0</v>
      </c>
      <c r="X423" s="75">
        <v>0</v>
      </c>
      <c r="Y423" s="75">
        <v>0</v>
      </c>
      <c r="Z423" s="72">
        <v>0.01</v>
      </c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2"/>
      <c r="AQ423" s="71"/>
      <c r="AR423" s="70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8"/>
      <c r="BG423" s="67"/>
      <c r="BH423" s="65"/>
    </row>
    <row r="424" spans="1:60" ht="15.75" customHeight="1" x14ac:dyDescent="0.2">
      <c r="A424" s="43"/>
      <c r="B424" s="39" t="s">
        <v>97</v>
      </c>
      <c r="C424" s="121">
        <v>706</v>
      </c>
      <c r="D424" s="120">
        <v>1004</v>
      </c>
      <c r="E424" s="119" t="s">
        <v>176</v>
      </c>
      <c r="F424" s="117" t="s">
        <v>98</v>
      </c>
      <c r="G424" s="117"/>
      <c r="H424" s="118" t="s">
        <v>83</v>
      </c>
      <c r="I424" s="116">
        <v>10306</v>
      </c>
      <c r="J424" s="115">
        <v>5966.11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0</v>
      </c>
      <c r="Q424" s="115">
        <v>3481.22</v>
      </c>
      <c r="R424" s="115">
        <v>496.98</v>
      </c>
      <c r="S424" s="115">
        <v>496.98</v>
      </c>
      <c r="T424" s="115">
        <v>496.98</v>
      </c>
      <c r="U424" s="115">
        <v>496.98</v>
      </c>
      <c r="V424" s="114">
        <v>496.97</v>
      </c>
      <c r="W424" s="80">
        <v>8350.85</v>
      </c>
      <c r="X424" s="75">
        <v>0</v>
      </c>
      <c r="Y424" s="75">
        <v>0</v>
      </c>
      <c r="Z424" s="72">
        <v>0</v>
      </c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2"/>
      <c r="AQ424" s="71"/>
      <c r="AR424" s="70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8"/>
      <c r="BG424" s="67"/>
      <c r="BH424" s="65"/>
    </row>
    <row r="425" spans="1:60" ht="15.75" customHeight="1" x14ac:dyDescent="0.2">
      <c r="A425" s="43"/>
      <c r="B425" s="39" t="s">
        <v>97</v>
      </c>
      <c r="C425" s="121">
        <v>706</v>
      </c>
      <c r="D425" s="120">
        <v>1004</v>
      </c>
      <c r="E425" s="119" t="s">
        <v>176</v>
      </c>
      <c r="F425" s="117" t="s">
        <v>98</v>
      </c>
      <c r="G425" s="117"/>
      <c r="H425" s="118" t="s">
        <v>83</v>
      </c>
      <c r="I425" s="116">
        <v>10306</v>
      </c>
      <c r="J425" s="115">
        <v>4839.3</v>
      </c>
      <c r="K425" s="115">
        <v>0</v>
      </c>
      <c r="L425" s="115">
        <v>0</v>
      </c>
      <c r="M425" s="115">
        <v>0</v>
      </c>
      <c r="N425" s="115">
        <v>0</v>
      </c>
      <c r="O425" s="115">
        <v>0</v>
      </c>
      <c r="P425" s="115">
        <v>0</v>
      </c>
      <c r="Q425" s="115">
        <v>2823.73</v>
      </c>
      <c r="R425" s="115">
        <v>403.11</v>
      </c>
      <c r="S425" s="115">
        <v>403.11</v>
      </c>
      <c r="T425" s="115">
        <v>403.11</v>
      </c>
      <c r="U425" s="115">
        <v>403.11</v>
      </c>
      <c r="V425" s="114">
        <v>403.13</v>
      </c>
      <c r="W425" s="80">
        <v>0</v>
      </c>
      <c r="X425" s="75">
        <v>0.4</v>
      </c>
      <c r="Y425" s="75">
        <v>549.6</v>
      </c>
      <c r="Z425" s="72">
        <v>1030.4000000000001</v>
      </c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2"/>
      <c r="AQ425" s="71"/>
      <c r="AR425" s="70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8"/>
      <c r="BG425" s="67"/>
      <c r="BH425" s="65"/>
    </row>
    <row r="426" spans="1:60" ht="15.75" customHeight="1" x14ac:dyDescent="0.2">
      <c r="A426" s="43"/>
      <c r="B426" s="39" t="s">
        <v>97</v>
      </c>
      <c r="C426" s="121">
        <v>706</v>
      </c>
      <c r="D426" s="120">
        <v>1004</v>
      </c>
      <c r="E426" s="119" t="s">
        <v>176</v>
      </c>
      <c r="F426" s="117" t="s">
        <v>98</v>
      </c>
      <c r="G426" s="117"/>
      <c r="H426" s="118" t="s">
        <v>83</v>
      </c>
      <c r="I426" s="116">
        <v>10306</v>
      </c>
      <c r="J426" s="115">
        <v>3294.88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0</v>
      </c>
      <c r="Q426" s="115">
        <v>1922.54</v>
      </c>
      <c r="R426" s="115">
        <v>274.45999999999998</v>
      </c>
      <c r="S426" s="115">
        <v>274.45999999999998</v>
      </c>
      <c r="T426" s="115">
        <v>274.45999999999998</v>
      </c>
      <c r="U426" s="115">
        <v>274.45999999999998</v>
      </c>
      <c r="V426" s="114">
        <v>274.5</v>
      </c>
      <c r="W426" s="80">
        <v>0</v>
      </c>
      <c r="X426" s="75">
        <v>0</v>
      </c>
      <c r="Y426" s="75">
        <v>0</v>
      </c>
      <c r="Z426" s="72">
        <v>0</v>
      </c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2"/>
      <c r="AQ426" s="71"/>
      <c r="AR426" s="70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8"/>
      <c r="BG426" s="67"/>
      <c r="BH426" s="65"/>
    </row>
    <row r="427" spans="1:60" ht="15.75" customHeight="1" x14ac:dyDescent="0.2">
      <c r="A427" s="43"/>
      <c r="B427" s="39" t="s">
        <v>97</v>
      </c>
      <c r="C427" s="121">
        <v>706</v>
      </c>
      <c r="D427" s="120">
        <v>1004</v>
      </c>
      <c r="E427" s="119" t="s">
        <v>176</v>
      </c>
      <c r="F427" s="117" t="s">
        <v>98</v>
      </c>
      <c r="G427" s="117"/>
      <c r="H427" s="118" t="s">
        <v>83</v>
      </c>
      <c r="I427" s="116">
        <v>10306</v>
      </c>
      <c r="J427" s="115">
        <v>2076.5100000000002</v>
      </c>
      <c r="K427" s="115">
        <v>0</v>
      </c>
      <c r="L427" s="115">
        <v>0</v>
      </c>
      <c r="M427" s="115">
        <v>0</v>
      </c>
      <c r="N427" s="115">
        <v>0</v>
      </c>
      <c r="O427" s="115">
        <v>0</v>
      </c>
      <c r="P427" s="115">
        <v>0</v>
      </c>
      <c r="Q427" s="115">
        <v>1211.6300000000001</v>
      </c>
      <c r="R427" s="115">
        <v>172.97</v>
      </c>
      <c r="S427" s="115">
        <v>172.97</v>
      </c>
      <c r="T427" s="115">
        <v>172.97</v>
      </c>
      <c r="U427" s="115">
        <v>172.97</v>
      </c>
      <c r="V427" s="114">
        <v>173</v>
      </c>
      <c r="W427" s="80">
        <v>0</v>
      </c>
      <c r="X427" s="75">
        <v>14107.28</v>
      </c>
      <c r="Y427" s="75">
        <v>14107.28</v>
      </c>
      <c r="Z427" s="72">
        <v>14107.28</v>
      </c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2"/>
      <c r="AQ427" s="71"/>
      <c r="AR427" s="70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8"/>
      <c r="BG427" s="67"/>
      <c r="BH427" s="65"/>
    </row>
    <row r="428" spans="1:60" ht="15.75" customHeight="1" x14ac:dyDescent="0.2">
      <c r="A428" s="43"/>
      <c r="B428" s="39" t="s">
        <v>97</v>
      </c>
      <c r="C428" s="121">
        <v>706</v>
      </c>
      <c r="D428" s="120">
        <v>1004</v>
      </c>
      <c r="E428" s="119" t="s">
        <v>176</v>
      </c>
      <c r="F428" s="117" t="s">
        <v>98</v>
      </c>
      <c r="G428" s="117"/>
      <c r="H428" s="118" t="s">
        <v>83</v>
      </c>
      <c r="I428" s="116">
        <v>10306</v>
      </c>
      <c r="J428" s="115">
        <v>1252.25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0</v>
      </c>
      <c r="Q428" s="115">
        <v>730.69</v>
      </c>
      <c r="R428" s="115">
        <v>104.31</v>
      </c>
      <c r="S428" s="115">
        <v>104.31</v>
      </c>
      <c r="T428" s="115">
        <v>104.31</v>
      </c>
      <c r="U428" s="115">
        <v>104.31</v>
      </c>
      <c r="V428" s="114">
        <v>104.32</v>
      </c>
      <c r="W428" s="80">
        <v>0</v>
      </c>
      <c r="X428" s="75">
        <v>36000</v>
      </c>
      <c r="Y428" s="75">
        <v>62642.9</v>
      </c>
      <c r="Z428" s="72">
        <v>66678.12</v>
      </c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2"/>
      <c r="AQ428" s="71"/>
      <c r="AR428" s="70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8"/>
      <c r="BG428" s="67"/>
      <c r="BH428" s="65"/>
    </row>
    <row r="429" spans="1:60" ht="15.75" customHeight="1" x14ac:dyDescent="0.2">
      <c r="A429" s="43"/>
      <c r="B429" s="39" t="s">
        <v>97</v>
      </c>
      <c r="C429" s="121">
        <v>706</v>
      </c>
      <c r="D429" s="120">
        <v>1004</v>
      </c>
      <c r="E429" s="119" t="s">
        <v>176</v>
      </c>
      <c r="F429" s="117" t="s">
        <v>98</v>
      </c>
      <c r="G429" s="117"/>
      <c r="H429" s="118" t="s">
        <v>83</v>
      </c>
      <c r="I429" s="116">
        <v>10306</v>
      </c>
      <c r="J429" s="115">
        <v>1959.18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  <c r="Q429" s="115">
        <v>1143.2</v>
      </c>
      <c r="R429" s="115">
        <v>163.19999999999999</v>
      </c>
      <c r="S429" s="115">
        <v>163.19999999999999</v>
      </c>
      <c r="T429" s="115">
        <v>163.19999999999999</v>
      </c>
      <c r="U429" s="115">
        <v>163.19999999999999</v>
      </c>
      <c r="V429" s="114">
        <v>163.18</v>
      </c>
      <c r="W429" s="80">
        <v>337.12</v>
      </c>
      <c r="X429" s="75">
        <v>0</v>
      </c>
      <c r="Y429" s="75">
        <v>0</v>
      </c>
      <c r="Z429" s="72">
        <v>0</v>
      </c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2"/>
      <c r="AQ429" s="71"/>
      <c r="AR429" s="70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8"/>
      <c r="BG429" s="67"/>
      <c r="BH429" s="65"/>
    </row>
    <row r="430" spans="1:60" ht="15.75" customHeight="1" x14ac:dyDescent="0.2">
      <c r="A430" s="43"/>
      <c r="B430" s="39" t="s">
        <v>97</v>
      </c>
      <c r="C430" s="121">
        <v>706</v>
      </c>
      <c r="D430" s="120">
        <v>1004</v>
      </c>
      <c r="E430" s="119" t="s">
        <v>176</v>
      </c>
      <c r="F430" s="117" t="s">
        <v>98</v>
      </c>
      <c r="G430" s="117"/>
      <c r="H430" s="118" t="s">
        <v>83</v>
      </c>
      <c r="I430" s="116">
        <v>10306</v>
      </c>
      <c r="J430" s="115">
        <v>2066.4</v>
      </c>
      <c r="K430" s="115">
        <v>0</v>
      </c>
      <c r="L430" s="115">
        <v>0</v>
      </c>
      <c r="M430" s="115">
        <v>0</v>
      </c>
      <c r="N430" s="115">
        <v>0</v>
      </c>
      <c r="O430" s="115">
        <v>130.15</v>
      </c>
      <c r="P430" s="115">
        <v>0</v>
      </c>
      <c r="Q430" s="115">
        <v>1075.5999999999999</v>
      </c>
      <c r="R430" s="115">
        <v>172.13</v>
      </c>
      <c r="S430" s="115">
        <v>172.13</v>
      </c>
      <c r="T430" s="115">
        <v>172.13</v>
      </c>
      <c r="U430" s="115">
        <v>172.13</v>
      </c>
      <c r="V430" s="114">
        <v>172.13</v>
      </c>
      <c r="W430" s="80">
        <v>81.540000000000006</v>
      </c>
      <c r="X430" s="75">
        <v>24149.22</v>
      </c>
      <c r="Y430" s="75">
        <v>3357.1</v>
      </c>
      <c r="Z430" s="72">
        <v>1409.94</v>
      </c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2"/>
      <c r="AQ430" s="71"/>
      <c r="AR430" s="70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8"/>
      <c r="BG430" s="67"/>
      <c r="BH430" s="65"/>
    </row>
    <row r="431" spans="1:60" ht="15.75" customHeight="1" x14ac:dyDescent="0.2">
      <c r="A431" s="43"/>
      <c r="B431" s="39" t="s">
        <v>97</v>
      </c>
      <c r="C431" s="121">
        <v>706</v>
      </c>
      <c r="D431" s="120">
        <v>1004</v>
      </c>
      <c r="E431" s="119" t="s">
        <v>176</v>
      </c>
      <c r="F431" s="117" t="s">
        <v>98</v>
      </c>
      <c r="G431" s="117"/>
      <c r="H431" s="118" t="s">
        <v>83</v>
      </c>
      <c r="I431" s="116">
        <v>10306</v>
      </c>
      <c r="J431" s="115">
        <v>2052.12</v>
      </c>
      <c r="K431" s="115">
        <v>0</v>
      </c>
      <c r="L431" s="115">
        <v>0</v>
      </c>
      <c r="M431" s="115">
        <v>0</v>
      </c>
      <c r="N431" s="115">
        <v>0</v>
      </c>
      <c r="O431" s="115">
        <v>0</v>
      </c>
      <c r="P431" s="115">
        <v>0</v>
      </c>
      <c r="Q431" s="115">
        <v>1197.42</v>
      </c>
      <c r="R431" s="115">
        <v>170.94</v>
      </c>
      <c r="S431" s="115">
        <v>170.94</v>
      </c>
      <c r="T431" s="115">
        <v>170.94</v>
      </c>
      <c r="U431" s="115">
        <v>170.94</v>
      </c>
      <c r="V431" s="114">
        <v>170.94</v>
      </c>
      <c r="W431" s="80">
        <v>81.540000000000006</v>
      </c>
      <c r="X431" s="75">
        <v>39850.78</v>
      </c>
      <c r="Y431" s="75">
        <v>37400</v>
      </c>
      <c r="Z431" s="72">
        <v>32321.88</v>
      </c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2"/>
      <c r="AQ431" s="71"/>
      <c r="AR431" s="70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8"/>
      <c r="BG431" s="67"/>
      <c r="BH431" s="65"/>
    </row>
    <row r="432" spans="1:60" ht="15.75" customHeight="1" x14ac:dyDescent="0.2">
      <c r="A432" s="43"/>
      <c r="B432" s="39" t="s">
        <v>97</v>
      </c>
      <c r="C432" s="121">
        <v>706</v>
      </c>
      <c r="D432" s="120">
        <v>1004</v>
      </c>
      <c r="E432" s="119" t="s">
        <v>176</v>
      </c>
      <c r="F432" s="117" t="s">
        <v>98</v>
      </c>
      <c r="G432" s="117"/>
      <c r="H432" s="118" t="s">
        <v>83</v>
      </c>
      <c r="I432" s="116">
        <v>10306</v>
      </c>
      <c r="J432" s="115">
        <v>2664.59</v>
      </c>
      <c r="K432" s="115">
        <v>0</v>
      </c>
      <c r="L432" s="115">
        <v>436.87</v>
      </c>
      <c r="M432" s="115">
        <v>174.77</v>
      </c>
      <c r="N432" s="115">
        <v>157.27000000000001</v>
      </c>
      <c r="O432" s="115">
        <v>162.36000000000001</v>
      </c>
      <c r="P432" s="115">
        <v>217.8</v>
      </c>
      <c r="Q432" s="115">
        <v>620.37</v>
      </c>
      <c r="R432" s="115">
        <v>221.96</v>
      </c>
      <c r="S432" s="115">
        <v>221.96</v>
      </c>
      <c r="T432" s="115">
        <v>221.96</v>
      </c>
      <c r="U432" s="115">
        <v>221.96</v>
      </c>
      <c r="V432" s="114">
        <v>7.31</v>
      </c>
      <c r="W432" s="80">
        <v>422702.87</v>
      </c>
      <c r="X432" s="75">
        <v>157955.14000000001</v>
      </c>
      <c r="Y432" s="75">
        <v>157955.14000000001</v>
      </c>
      <c r="Z432" s="72">
        <v>141155.12</v>
      </c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2"/>
      <c r="AQ432" s="71"/>
      <c r="AR432" s="70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8"/>
      <c r="BG432" s="67"/>
      <c r="BH432" s="65"/>
    </row>
    <row r="433" spans="1:60" ht="15.75" customHeight="1" x14ac:dyDescent="0.2">
      <c r="A433" s="43"/>
      <c r="B433" s="39" t="s">
        <v>97</v>
      </c>
      <c r="C433" s="121">
        <v>706</v>
      </c>
      <c r="D433" s="120">
        <v>1004</v>
      </c>
      <c r="E433" s="119" t="s">
        <v>176</v>
      </c>
      <c r="F433" s="117" t="s">
        <v>98</v>
      </c>
      <c r="G433" s="117"/>
      <c r="H433" s="118" t="s">
        <v>83</v>
      </c>
      <c r="I433" s="116">
        <v>10306</v>
      </c>
      <c r="J433" s="115">
        <v>3119.51</v>
      </c>
      <c r="K433" s="115">
        <v>0</v>
      </c>
      <c r="L433" s="115">
        <v>0</v>
      </c>
      <c r="M433" s="115">
        <v>0</v>
      </c>
      <c r="N433" s="115">
        <v>0</v>
      </c>
      <c r="O433" s="115">
        <v>0</v>
      </c>
      <c r="P433" s="115">
        <v>0</v>
      </c>
      <c r="Q433" s="115">
        <v>1820.26</v>
      </c>
      <c r="R433" s="115">
        <v>259.86</v>
      </c>
      <c r="S433" s="115">
        <v>259.86</v>
      </c>
      <c r="T433" s="115">
        <v>259.86</v>
      </c>
      <c r="U433" s="115">
        <v>259.86</v>
      </c>
      <c r="V433" s="114">
        <v>259.81</v>
      </c>
      <c r="W433" s="80">
        <v>87394.84</v>
      </c>
      <c r="X433" s="75">
        <v>0</v>
      </c>
      <c r="Y433" s="75">
        <v>0</v>
      </c>
      <c r="Z433" s="72">
        <v>0</v>
      </c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2"/>
      <c r="AQ433" s="71"/>
      <c r="AR433" s="70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8"/>
      <c r="BG433" s="67"/>
      <c r="BH433" s="65"/>
    </row>
    <row r="434" spans="1:60" ht="15.75" customHeight="1" x14ac:dyDescent="0.2">
      <c r="A434" s="43"/>
      <c r="B434" s="39" t="s">
        <v>97</v>
      </c>
      <c r="C434" s="121">
        <v>706</v>
      </c>
      <c r="D434" s="120">
        <v>1004</v>
      </c>
      <c r="E434" s="119" t="s">
        <v>176</v>
      </c>
      <c r="F434" s="117" t="s">
        <v>98</v>
      </c>
      <c r="G434" s="117"/>
      <c r="H434" s="118" t="s">
        <v>83</v>
      </c>
      <c r="I434" s="116">
        <v>10306</v>
      </c>
      <c r="J434" s="115">
        <v>1755.54</v>
      </c>
      <c r="K434" s="115">
        <v>0</v>
      </c>
      <c r="L434" s="115">
        <v>0</v>
      </c>
      <c r="M434" s="115">
        <v>0</v>
      </c>
      <c r="N434" s="115">
        <v>0</v>
      </c>
      <c r="O434" s="115">
        <v>0</v>
      </c>
      <c r="P434" s="115">
        <v>0</v>
      </c>
      <c r="Q434" s="115">
        <v>1024.3599999999999</v>
      </c>
      <c r="R434" s="115">
        <v>146.24</v>
      </c>
      <c r="S434" s="115">
        <v>146.24</v>
      </c>
      <c r="T434" s="115">
        <v>146.24</v>
      </c>
      <c r="U434" s="115">
        <v>146.24</v>
      </c>
      <c r="V434" s="114">
        <v>146.22</v>
      </c>
      <c r="W434" s="80">
        <v>73423</v>
      </c>
      <c r="X434" s="75">
        <v>44068.06</v>
      </c>
      <c r="Y434" s="75">
        <v>44068.06</v>
      </c>
      <c r="Z434" s="72">
        <v>44068.08</v>
      </c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2"/>
      <c r="AQ434" s="71"/>
      <c r="AR434" s="70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8"/>
      <c r="BG434" s="67"/>
      <c r="BH434" s="65"/>
    </row>
    <row r="435" spans="1:60" ht="15.75" customHeight="1" x14ac:dyDescent="0.2">
      <c r="A435" s="43"/>
      <c r="B435" s="39" t="s">
        <v>97</v>
      </c>
      <c r="C435" s="121">
        <v>706</v>
      </c>
      <c r="D435" s="120">
        <v>1004</v>
      </c>
      <c r="E435" s="119" t="s">
        <v>176</v>
      </c>
      <c r="F435" s="117" t="s">
        <v>98</v>
      </c>
      <c r="G435" s="117"/>
      <c r="H435" s="118" t="s">
        <v>83</v>
      </c>
      <c r="I435" s="116">
        <v>10306</v>
      </c>
      <c r="J435" s="115">
        <v>2078.25</v>
      </c>
      <c r="K435" s="115">
        <v>0</v>
      </c>
      <c r="L435" s="115">
        <v>0</v>
      </c>
      <c r="M435" s="115">
        <v>0</v>
      </c>
      <c r="N435" s="115">
        <v>0</v>
      </c>
      <c r="O435" s="115">
        <v>0</v>
      </c>
      <c r="P435" s="115">
        <v>0</v>
      </c>
      <c r="Q435" s="115">
        <v>1212.68</v>
      </c>
      <c r="R435" s="115">
        <v>173.12</v>
      </c>
      <c r="S435" s="115">
        <v>173.12</v>
      </c>
      <c r="T435" s="115">
        <v>173.12</v>
      </c>
      <c r="U435" s="115">
        <v>173.12</v>
      </c>
      <c r="V435" s="114">
        <v>173.09</v>
      </c>
      <c r="W435" s="80">
        <v>0</v>
      </c>
      <c r="X435" s="75">
        <v>559.79999999999995</v>
      </c>
      <c r="Y435" s="75">
        <v>1279.8</v>
      </c>
      <c r="Z435" s="72">
        <v>559.79999999999995</v>
      </c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2"/>
      <c r="AQ435" s="71"/>
      <c r="AR435" s="70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8"/>
      <c r="BG435" s="67"/>
      <c r="BH435" s="65"/>
    </row>
    <row r="436" spans="1:60" ht="15.75" customHeight="1" x14ac:dyDescent="0.2">
      <c r="A436" s="43"/>
      <c r="B436" s="39" t="s">
        <v>97</v>
      </c>
      <c r="C436" s="121">
        <v>706</v>
      </c>
      <c r="D436" s="120">
        <v>1004</v>
      </c>
      <c r="E436" s="119" t="s">
        <v>176</v>
      </c>
      <c r="F436" s="117" t="s">
        <v>98</v>
      </c>
      <c r="G436" s="117"/>
      <c r="H436" s="118" t="s">
        <v>83</v>
      </c>
      <c r="I436" s="116">
        <v>10306</v>
      </c>
      <c r="J436" s="115">
        <v>3304.87</v>
      </c>
      <c r="K436" s="115">
        <v>0</v>
      </c>
      <c r="L436" s="115">
        <v>0</v>
      </c>
      <c r="M436" s="115">
        <v>0</v>
      </c>
      <c r="N436" s="115">
        <v>231.59</v>
      </c>
      <c r="O436" s="115">
        <v>313.99</v>
      </c>
      <c r="P436" s="115">
        <v>359.69</v>
      </c>
      <c r="Q436" s="115">
        <v>1023.15</v>
      </c>
      <c r="R436" s="115">
        <v>275.3</v>
      </c>
      <c r="S436" s="115">
        <v>275.3</v>
      </c>
      <c r="T436" s="115">
        <v>275.3</v>
      </c>
      <c r="U436" s="115">
        <v>275.3</v>
      </c>
      <c r="V436" s="114">
        <v>275.25</v>
      </c>
      <c r="W436" s="80">
        <v>3470</v>
      </c>
      <c r="X436" s="75">
        <v>0</v>
      </c>
      <c r="Y436" s="75">
        <v>0</v>
      </c>
      <c r="Z436" s="72">
        <v>0</v>
      </c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2"/>
      <c r="AQ436" s="71"/>
      <c r="AR436" s="70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8"/>
      <c r="BG436" s="67"/>
      <c r="BH436" s="65"/>
    </row>
    <row r="437" spans="1:60" ht="15.75" customHeight="1" x14ac:dyDescent="0.2">
      <c r="A437" s="43"/>
      <c r="B437" s="39" t="s">
        <v>97</v>
      </c>
      <c r="C437" s="121">
        <v>706</v>
      </c>
      <c r="D437" s="120">
        <v>1004</v>
      </c>
      <c r="E437" s="119" t="s">
        <v>176</v>
      </c>
      <c r="F437" s="117" t="s">
        <v>98</v>
      </c>
      <c r="G437" s="117"/>
      <c r="H437" s="118" t="s">
        <v>83</v>
      </c>
      <c r="I437" s="116">
        <v>10306</v>
      </c>
      <c r="J437" s="115">
        <v>2368.12</v>
      </c>
      <c r="K437" s="115">
        <v>0</v>
      </c>
      <c r="L437" s="115">
        <v>0</v>
      </c>
      <c r="M437" s="115">
        <v>0</v>
      </c>
      <c r="N437" s="115">
        <v>0</v>
      </c>
      <c r="O437" s="115">
        <v>0</v>
      </c>
      <c r="P437" s="115">
        <v>0</v>
      </c>
      <c r="Q437" s="115">
        <v>1381.78</v>
      </c>
      <c r="R437" s="115">
        <v>197.26</v>
      </c>
      <c r="S437" s="115">
        <v>197.26</v>
      </c>
      <c r="T437" s="115">
        <v>197.26</v>
      </c>
      <c r="U437" s="115">
        <v>197.26</v>
      </c>
      <c r="V437" s="114">
        <v>197.3</v>
      </c>
      <c r="W437" s="80">
        <v>835815</v>
      </c>
      <c r="X437" s="75">
        <v>0</v>
      </c>
      <c r="Y437" s="75">
        <v>0</v>
      </c>
      <c r="Z437" s="72">
        <v>0</v>
      </c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2"/>
      <c r="AQ437" s="71"/>
      <c r="AR437" s="70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8"/>
      <c r="BG437" s="67"/>
      <c r="BH437" s="65"/>
    </row>
    <row r="438" spans="1:60" ht="15.75" customHeight="1" x14ac:dyDescent="0.2">
      <c r="A438" s="43"/>
      <c r="B438" s="39" t="s">
        <v>97</v>
      </c>
      <c r="C438" s="121">
        <v>706</v>
      </c>
      <c r="D438" s="120">
        <v>1004</v>
      </c>
      <c r="E438" s="119" t="s">
        <v>176</v>
      </c>
      <c r="F438" s="117" t="s">
        <v>98</v>
      </c>
      <c r="G438" s="117"/>
      <c r="H438" s="118" t="s">
        <v>83</v>
      </c>
      <c r="I438" s="116">
        <v>10306</v>
      </c>
      <c r="J438" s="115">
        <v>4504.1899999999996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0</v>
      </c>
      <c r="Q438" s="115">
        <v>2628.2</v>
      </c>
      <c r="R438" s="115">
        <v>375.2</v>
      </c>
      <c r="S438" s="115">
        <v>375.2</v>
      </c>
      <c r="T438" s="115">
        <v>375.2</v>
      </c>
      <c r="U438" s="115">
        <v>375.2</v>
      </c>
      <c r="V438" s="114">
        <v>375.19</v>
      </c>
      <c r="W438" s="80">
        <v>3800</v>
      </c>
      <c r="X438" s="75">
        <v>0</v>
      </c>
      <c r="Y438" s="75">
        <v>0</v>
      </c>
      <c r="Z438" s="72">
        <v>0</v>
      </c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2"/>
      <c r="AQ438" s="71"/>
      <c r="AR438" s="70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8"/>
      <c r="BG438" s="67"/>
      <c r="BH438" s="65"/>
    </row>
    <row r="439" spans="1:60" ht="30.75" customHeight="1" x14ac:dyDescent="0.2">
      <c r="A439" s="43"/>
      <c r="B439" s="39" t="s">
        <v>148</v>
      </c>
      <c r="C439" s="121">
        <v>706</v>
      </c>
      <c r="D439" s="120">
        <v>1004</v>
      </c>
      <c r="E439" s="119" t="s">
        <v>176</v>
      </c>
      <c r="F439" s="117" t="s">
        <v>149</v>
      </c>
      <c r="G439" s="117"/>
      <c r="H439" s="118" t="s">
        <v>83</v>
      </c>
      <c r="I439" s="116">
        <v>10306</v>
      </c>
      <c r="J439" s="115">
        <v>536585.38</v>
      </c>
      <c r="K439" s="115">
        <v>1561.52</v>
      </c>
      <c r="L439" s="115">
        <v>31092.38</v>
      </c>
      <c r="M439" s="115">
        <v>28395.81</v>
      </c>
      <c r="N439" s="115">
        <v>40040.910000000003</v>
      </c>
      <c r="O439" s="115">
        <v>37711.360000000001</v>
      </c>
      <c r="P439" s="115">
        <v>52265.02</v>
      </c>
      <c r="Q439" s="115">
        <v>132030.56</v>
      </c>
      <c r="R439" s="115">
        <v>44697.56</v>
      </c>
      <c r="S439" s="115">
        <v>54697.56</v>
      </c>
      <c r="T439" s="115">
        <v>44697.56</v>
      </c>
      <c r="U439" s="115">
        <v>44697.56</v>
      </c>
      <c r="V439" s="114">
        <v>24697.58</v>
      </c>
      <c r="W439" s="80">
        <v>0</v>
      </c>
      <c r="X439" s="75">
        <v>495519.43</v>
      </c>
      <c r="Y439" s="75">
        <v>503367.98</v>
      </c>
      <c r="Z439" s="72">
        <v>564144.46</v>
      </c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2"/>
      <c r="AQ439" s="71"/>
      <c r="AR439" s="70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8"/>
      <c r="BG439" s="67"/>
      <c r="BH439" s="65"/>
    </row>
    <row r="440" spans="1:60" ht="30.75" customHeight="1" x14ac:dyDescent="0.2">
      <c r="A440" s="43"/>
      <c r="B440" s="39" t="s">
        <v>148</v>
      </c>
      <c r="C440" s="121">
        <v>706</v>
      </c>
      <c r="D440" s="120">
        <v>1004</v>
      </c>
      <c r="E440" s="119" t="s">
        <v>176</v>
      </c>
      <c r="F440" s="117" t="s">
        <v>149</v>
      </c>
      <c r="G440" s="117"/>
      <c r="H440" s="118" t="s">
        <v>83</v>
      </c>
      <c r="I440" s="116">
        <v>10306</v>
      </c>
      <c r="J440" s="115">
        <v>512200.43</v>
      </c>
      <c r="K440" s="115">
        <v>976.02</v>
      </c>
      <c r="L440" s="115">
        <v>23766.35</v>
      </c>
      <c r="M440" s="115">
        <v>25581.73</v>
      </c>
      <c r="N440" s="115">
        <v>35169.69</v>
      </c>
      <c r="O440" s="115">
        <v>37106.160000000003</v>
      </c>
      <c r="P440" s="115">
        <v>38734.1</v>
      </c>
      <c r="Q440" s="115">
        <v>147534.93</v>
      </c>
      <c r="R440" s="115">
        <v>50930.06</v>
      </c>
      <c r="S440" s="115">
        <v>42666.3</v>
      </c>
      <c r="T440" s="115">
        <v>49930.06</v>
      </c>
      <c r="U440" s="115">
        <v>34930.06</v>
      </c>
      <c r="V440" s="114">
        <v>24874.97</v>
      </c>
      <c r="W440" s="80">
        <v>10280</v>
      </c>
      <c r="X440" s="75">
        <v>142088.79999999999</v>
      </c>
      <c r="Y440" s="75">
        <v>262664.67</v>
      </c>
      <c r="Z440" s="72">
        <v>114867.59</v>
      </c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2"/>
      <c r="AQ440" s="71"/>
      <c r="AR440" s="70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8"/>
      <c r="BG440" s="67"/>
      <c r="BH440" s="65"/>
    </row>
    <row r="441" spans="1:60" ht="30.75" customHeight="1" x14ac:dyDescent="0.2">
      <c r="A441" s="43"/>
      <c r="B441" s="39" t="s">
        <v>148</v>
      </c>
      <c r="C441" s="121">
        <v>706</v>
      </c>
      <c r="D441" s="120">
        <v>1004</v>
      </c>
      <c r="E441" s="119" t="s">
        <v>176</v>
      </c>
      <c r="F441" s="117" t="s">
        <v>149</v>
      </c>
      <c r="G441" s="117"/>
      <c r="H441" s="118" t="s">
        <v>83</v>
      </c>
      <c r="I441" s="116">
        <v>10306</v>
      </c>
      <c r="J441" s="115">
        <v>397740.92</v>
      </c>
      <c r="K441" s="115">
        <v>33876.58</v>
      </c>
      <c r="L441" s="115">
        <v>30436.19</v>
      </c>
      <c r="M441" s="115">
        <v>25715.439999999999</v>
      </c>
      <c r="N441" s="115">
        <v>33351.06</v>
      </c>
      <c r="O441" s="115">
        <v>39690.410000000003</v>
      </c>
      <c r="P441" s="115">
        <v>39289.51</v>
      </c>
      <c r="Q441" s="115">
        <v>49676.14</v>
      </c>
      <c r="R441" s="115">
        <v>32131.82</v>
      </c>
      <c r="S441" s="115">
        <v>38131.82</v>
      </c>
      <c r="T441" s="115">
        <v>33131.82</v>
      </c>
      <c r="U441" s="115">
        <v>27440.15</v>
      </c>
      <c r="V441" s="114">
        <v>14869.98</v>
      </c>
      <c r="W441" s="80">
        <v>1997031</v>
      </c>
      <c r="X441" s="75">
        <v>101601.98</v>
      </c>
      <c r="Y441" s="75">
        <v>81899.600000000006</v>
      </c>
      <c r="Z441" s="72">
        <v>15993.1</v>
      </c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2"/>
      <c r="AQ441" s="71"/>
      <c r="AR441" s="70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8"/>
      <c r="BG441" s="67"/>
      <c r="BH441" s="65"/>
    </row>
    <row r="442" spans="1:60" ht="30.75" customHeight="1" x14ac:dyDescent="0.2">
      <c r="A442" s="43"/>
      <c r="B442" s="39" t="s">
        <v>148</v>
      </c>
      <c r="C442" s="121">
        <v>706</v>
      </c>
      <c r="D442" s="120">
        <v>1004</v>
      </c>
      <c r="E442" s="119" t="s">
        <v>176</v>
      </c>
      <c r="F442" s="117" t="s">
        <v>149</v>
      </c>
      <c r="G442" s="117"/>
      <c r="H442" s="118" t="s">
        <v>83</v>
      </c>
      <c r="I442" s="116">
        <v>10306</v>
      </c>
      <c r="J442" s="115">
        <v>322619.84000000003</v>
      </c>
      <c r="K442" s="115">
        <v>0</v>
      </c>
      <c r="L442" s="115">
        <v>15525.75</v>
      </c>
      <c r="M442" s="115">
        <v>13874.59</v>
      </c>
      <c r="N442" s="115">
        <v>18902.89</v>
      </c>
      <c r="O442" s="115">
        <v>20431.75</v>
      </c>
      <c r="P442" s="115">
        <v>23624.52</v>
      </c>
      <c r="Q442" s="115">
        <v>95889.15</v>
      </c>
      <c r="R442" s="115">
        <v>36874.230000000003</v>
      </c>
      <c r="S442" s="115">
        <v>26874.23</v>
      </c>
      <c r="T442" s="115">
        <v>26874.23</v>
      </c>
      <c r="U442" s="115">
        <v>26874.23</v>
      </c>
      <c r="V442" s="114">
        <v>16874.27</v>
      </c>
      <c r="W442" s="80">
        <v>40352</v>
      </c>
      <c r="X442" s="75">
        <v>0</v>
      </c>
      <c r="Y442" s="75">
        <v>35205.25</v>
      </c>
      <c r="Z442" s="72">
        <v>0</v>
      </c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2"/>
      <c r="AQ442" s="71"/>
      <c r="AR442" s="70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8"/>
      <c r="BG442" s="67"/>
      <c r="BH442" s="65"/>
    </row>
    <row r="443" spans="1:60" ht="30.75" customHeight="1" x14ac:dyDescent="0.2">
      <c r="A443" s="43"/>
      <c r="B443" s="39" t="s">
        <v>148</v>
      </c>
      <c r="C443" s="121">
        <v>706</v>
      </c>
      <c r="D443" s="120">
        <v>1004</v>
      </c>
      <c r="E443" s="119" t="s">
        <v>176</v>
      </c>
      <c r="F443" s="117" t="s">
        <v>149</v>
      </c>
      <c r="G443" s="117"/>
      <c r="H443" s="118" t="s">
        <v>83</v>
      </c>
      <c r="I443" s="116">
        <v>10306</v>
      </c>
      <c r="J443" s="115">
        <v>219657.2</v>
      </c>
      <c r="K443" s="115">
        <v>638.19000000000005</v>
      </c>
      <c r="L443" s="115">
        <v>26872.01</v>
      </c>
      <c r="M443" s="115">
        <v>19541.07</v>
      </c>
      <c r="N443" s="115">
        <v>20107.22</v>
      </c>
      <c r="O443" s="115">
        <v>20136.39</v>
      </c>
      <c r="P443" s="115">
        <v>20371.57</v>
      </c>
      <c r="Q443" s="115">
        <v>20503.509999999998</v>
      </c>
      <c r="R443" s="115">
        <v>18297.439999999999</v>
      </c>
      <c r="S443" s="115">
        <v>18297.439999999999</v>
      </c>
      <c r="T443" s="115">
        <v>18297.439999999999</v>
      </c>
      <c r="U443" s="115">
        <v>23297.439999999999</v>
      </c>
      <c r="V443" s="114">
        <v>13297.48</v>
      </c>
      <c r="W443" s="80">
        <v>20150</v>
      </c>
      <c r="X443" s="75">
        <v>0</v>
      </c>
      <c r="Y443" s="75">
        <v>1027.25</v>
      </c>
      <c r="Z443" s="72">
        <v>0</v>
      </c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2"/>
      <c r="AQ443" s="71"/>
      <c r="AR443" s="70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8"/>
      <c r="BG443" s="67"/>
      <c r="BH443" s="65"/>
    </row>
    <row r="444" spans="1:60" ht="30.75" customHeight="1" x14ac:dyDescent="0.2">
      <c r="A444" s="43"/>
      <c r="B444" s="39" t="s">
        <v>148</v>
      </c>
      <c r="C444" s="121">
        <v>706</v>
      </c>
      <c r="D444" s="120">
        <v>1004</v>
      </c>
      <c r="E444" s="119" t="s">
        <v>176</v>
      </c>
      <c r="F444" s="117" t="s">
        <v>149</v>
      </c>
      <c r="G444" s="117"/>
      <c r="H444" s="118" t="s">
        <v>83</v>
      </c>
      <c r="I444" s="116">
        <v>10306</v>
      </c>
      <c r="J444" s="115">
        <v>138433.95000000001</v>
      </c>
      <c r="K444" s="115">
        <v>3138.94</v>
      </c>
      <c r="L444" s="115">
        <v>20002.080000000002</v>
      </c>
      <c r="M444" s="115">
        <v>11133.14</v>
      </c>
      <c r="N444" s="115">
        <v>13426.5</v>
      </c>
      <c r="O444" s="115">
        <v>13630.34</v>
      </c>
      <c r="P444" s="115">
        <v>15805.53</v>
      </c>
      <c r="Q444" s="115">
        <v>11531.55</v>
      </c>
      <c r="R444" s="115">
        <v>11531.55</v>
      </c>
      <c r="S444" s="115">
        <v>11531.55</v>
      </c>
      <c r="T444" s="115">
        <v>11531.55</v>
      </c>
      <c r="U444" s="115">
        <v>11531.55</v>
      </c>
      <c r="V444" s="114">
        <v>3639.67</v>
      </c>
      <c r="W444" s="80">
        <v>0</v>
      </c>
      <c r="X444" s="75">
        <v>0</v>
      </c>
      <c r="Y444" s="75">
        <v>0</v>
      </c>
      <c r="Z444" s="72">
        <v>0</v>
      </c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2"/>
      <c r="AQ444" s="71"/>
      <c r="AR444" s="70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8"/>
      <c r="BG444" s="67"/>
      <c r="BH444" s="65"/>
    </row>
    <row r="445" spans="1:60" ht="30.75" customHeight="1" x14ac:dyDescent="0.2">
      <c r="A445" s="43"/>
      <c r="B445" s="39" t="s">
        <v>148</v>
      </c>
      <c r="C445" s="121">
        <v>706</v>
      </c>
      <c r="D445" s="120">
        <v>1004</v>
      </c>
      <c r="E445" s="119" t="s">
        <v>176</v>
      </c>
      <c r="F445" s="117" t="s">
        <v>149</v>
      </c>
      <c r="G445" s="117"/>
      <c r="H445" s="118" t="s">
        <v>83</v>
      </c>
      <c r="I445" s="116">
        <v>10306</v>
      </c>
      <c r="J445" s="115">
        <v>83483.520000000004</v>
      </c>
      <c r="K445" s="115">
        <v>2136.44</v>
      </c>
      <c r="L445" s="115">
        <v>5305.04</v>
      </c>
      <c r="M445" s="115">
        <v>4681.8500000000004</v>
      </c>
      <c r="N445" s="115">
        <v>3493.61</v>
      </c>
      <c r="O445" s="115">
        <v>3629.13</v>
      </c>
      <c r="P445" s="115">
        <v>2646.24</v>
      </c>
      <c r="Q445" s="115">
        <v>26820.35</v>
      </c>
      <c r="R445" s="115">
        <v>6954.18</v>
      </c>
      <c r="S445" s="115">
        <v>6954.18</v>
      </c>
      <c r="T445" s="115">
        <v>6954.18</v>
      </c>
      <c r="U445" s="115">
        <v>6954.18</v>
      </c>
      <c r="V445" s="114">
        <v>6954.14</v>
      </c>
      <c r="W445" s="80">
        <v>0</v>
      </c>
      <c r="X445" s="75">
        <v>29110</v>
      </c>
      <c r="Y445" s="75">
        <v>26884.5</v>
      </c>
      <c r="Z445" s="72">
        <v>0</v>
      </c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2"/>
      <c r="AQ445" s="71"/>
      <c r="AR445" s="70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8"/>
      <c r="BG445" s="67"/>
      <c r="BH445" s="65"/>
    </row>
    <row r="446" spans="1:60" ht="30.75" customHeight="1" x14ac:dyDescent="0.2">
      <c r="A446" s="43"/>
      <c r="B446" s="39" t="s">
        <v>148</v>
      </c>
      <c r="C446" s="121">
        <v>706</v>
      </c>
      <c r="D446" s="120">
        <v>1004</v>
      </c>
      <c r="E446" s="119" t="s">
        <v>176</v>
      </c>
      <c r="F446" s="117" t="s">
        <v>149</v>
      </c>
      <c r="G446" s="117"/>
      <c r="H446" s="118" t="s">
        <v>83</v>
      </c>
      <c r="I446" s="116">
        <v>10306</v>
      </c>
      <c r="J446" s="115">
        <v>130612.19</v>
      </c>
      <c r="K446" s="115">
        <v>9653.82</v>
      </c>
      <c r="L446" s="115">
        <v>3166.54</v>
      </c>
      <c r="M446" s="115">
        <v>5920.71</v>
      </c>
      <c r="N446" s="115">
        <v>11985.31</v>
      </c>
      <c r="O446" s="115">
        <v>4786.5600000000004</v>
      </c>
      <c r="P446" s="115">
        <v>11665.87</v>
      </c>
      <c r="Q446" s="115">
        <v>30794.19</v>
      </c>
      <c r="R446" s="115">
        <v>10880</v>
      </c>
      <c r="S446" s="115">
        <v>10880</v>
      </c>
      <c r="T446" s="115">
        <v>10880</v>
      </c>
      <c r="U446" s="115">
        <v>15880</v>
      </c>
      <c r="V446" s="114">
        <v>4119.1899999999996</v>
      </c>
      <c r="W446" s="80">
        <v>4000</v>
      </c>
      <c r="X446" s="75">
        <v>1021.6</v>
      </c>
      <c r="Y446" s="75">
        <v>1021.6</v>
      </c>
      <c r="Z446" s="72">
        <v>1021.6</v>
      </c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2"/>
      <c r="AQ446" s="71"/>
      <c r="AR446" s="70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8"/>
      <c r="BG446" s="67"/>
      <c r="BH446" s="65"/>
    </row>
    <row r="447" spans="1:60" ht="30.75" customHeight="1" x14ac:dyDescent="0.2">
      <c r="A447" s="43"/>
      <c r="B447" s="39" t="s">
        <v>148</v>
      </c>
      <c r="C447" s="121">
        <v>706</v>
      </c>
      <c r="D447" s="120">
        <v>1004</v>
      </c>
      <c r="E447" s="119" t="s">
        <v>176</v>
      </c>
      <c r="F447" s="117" t="s">
        <v>149</v>
      </c>
      <c r="G447" s="117"/>
      <c r="H447" s="118" t="s">
        <v>83</v>
      </c>
      <c r="I447" s="116">
        <v>10306</v>
      </c>
      <c r="J447" s="115">
        <v>137760.22</v>
      </c>
      <c r="K447" s="115">
        <v>2514.92</v>
      </c>
      <c r="L447" s="115">
        <v>10717.95</v>
      </c>
      <c r="M447" s="115">
        <v>7494.03</v>
      </c>
      <c r="N447" s="115">
        <v>8676.65</v>
      </c>
      <c r="O447" s="115">
        <v>12874.88</v>
      </c>
      <c r="P447" s="115">
        <v>7315.85</v>
      </c>
      <c r="Q447" s="115">
        <v>30788.81</v>
      </c>
      <c r="R447" s="115">
        <v>11475.43</v>
      </c>
      <c r="S447" s="115">
        <v>11475.43</v>
      </c>
      <c r="T447" s="115">
        <v>11475.43</v>
      </c>
      <c r="U447" s="115">
        <v>11475.43</v>
      </c>
      <c r="V447" s="114">
        <v>11475.41</v>
      </c>
      <c r="W447" s="80">
        <v>5179543</v>
      </c>
      <c r="X447" s="75">
        <v>0</v>
      </c>
      <c r="Y447" s="75">
        <v>0</v>
      </c>
      <c r="Z447" s="72">
        <v>0</v>
      </c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2"/>
      <c r="AQ447" s="71"/>
      <c r="AR447" s="70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8"/>
      <c r="BG447" s="67"/>
      <c r="BH447" s="65"/>
    </row>
    <row r="448" spans="1:60" ht="30.75" customHeight="1" x14ac:dyDescent="0.2">
      <c r="A448" s="43"/>
      <c r="B448" s="39" t="s">
        <v>148</v>
      </c>
      <c r="C448" s="121">
        <v>706</v>
      </c>
      <c r="D448" s="120">
        <v>1004</v>
      </c>
      <c r="E448" s="119" t="s">
        <v>176</v>
      </c>
      <c r="F448" s="117" t="s">
        <v>149</v>
      </c>
      <c r="G448" s="117"/>
      <c r="H448" s="118" t="s">
        <v>83</v>
      </c>
      <c r="I448" s="116">
        <v>10306</v>
      </c>
      <c r="J448" s="115">
        <v>136808.15</v>
      </c>
      <c r="K448" s="115">
        <v>5100.74</v>
      </c>
      <c r="L448" s="115">
        <v>18383.349999999999</v>
      </c>
      <c r="M448" s="115">
        <v>7613.92</v>
      </c>
      <c r="N448" s="115">
        <v>18368.62</v>
      </c>
      <c r="O448" s="115">
        <v>10063.25</v>
      </c>
      <c r="P448" s="115">
        <v>14366.05</v>
      </c>
      <c r="Q448" s="115">
        <v>11396.12</v>
      </c>
      <c r="R448" s="115">
        <v>11396.12</v>
      </c>
      <c r="S448" s="115">
        <v>11396.12</v>
      </c>
      <c r="T448" s="115">
        <v>11396.12</v>
      </c>
      <c r="U448" s="115">
        <v>11396.12</v>
      </c>
      <c r="V448" s="114">
        <v>5931.62</v>
      </c>
      <c r="W448" s="80">
        <v>76968</v>
      </c>
      <c r="X448" s="75">
        <v>4949.88</v>
      </c>
      <c r="Y448" s="75">
        <v>1843.92</v>
      </c>
      <c r="Z448" s="72">
        <v>0</v>
      </c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2"/>
      <c r="AQ448" s="71"/>
      <c r="AR448" s="70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8"/>
      <c r="BG448" s="67"/>
      <c r="BH448" s="65"/>
    </row>
    <row r="449" spans="1:60" ht="30.75" customHeight="1" x14ac:dyDescent="0.2">
      <c r="A449" s="43"/>
      <c r="B449" s="39" t="s">
        <v>148</v>
      </c>
      <c r="C449" s="121">
        <v>706</v>
      </c>
      <c r="D449" s="120">
        <v>1004</v>
      </c>
      <c r="E449" s="119" t="s">
        <v>176</v>
      </c>
      <c r="F449" s="117" t="s">
        <v>149</v>
      </c>
      <c r="G449" s="117"/>
      <c r="H449" s="118" t="s">
        <v>83</v>
      </c>
      <c r="I449" s="116">
        <v>10306</v>
      </c>
      <c r="J449" s="115">
        <v>177639.26</v>
      </c>
      <c r="K449" s="115">
        <v>13089.83</v>
      </c>
      <c r="L449" s="115">
        <v>12379.48</v>
      </c>
      <c r="M449" s="115">
        <v>10484.92</v>
      </c>
      <c r="N449" s="115">
        <v>11980.44</v>
      </c>
      <c r="O449" s="115">
        <v>14519.94</v>
      </c>
      <c r="P449" s="115">
        <v>17008.68</v>
      </c>
      <c r="Q449" s="115">
        <v>32463.919999999998</v>
      </c>
      <c r="R449" s="115">
        <v>14797.35</v>
      </c>
      <c r="S449" s="115">
        <v>17061.11</v>
      </c>
      <c r="T449" s="115">
        <v>14797.35</v>
      </c>
      <c r="U449" s="115">
        <v>14797.35</v>
      </c>
      <c r="V449" s="114">
        <v>4258.8900000000003</v>
      </c>
      <c r="W449" s="80">
        <v>545831</v>
      </c>
      <c r="X449" s="75">
        <v>345050.12</v>
      </c>
      <c r="Y449" s="75">
        <v>129176.08</v>
      </c>
      <c r="Z449" s="72">
        <v>0</v>
      </c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2"/>
      <c r="AQ449" s="71"/>
      <c r="AR449" s="70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8"/>
      <c r="BG449" s="67"/>
      <c r="BH449" s="65"/>
    </row>
    <row r="450" spans="1:60" ht="30.75" customHeight="1" x14ac:dyDescent="0.2">
      <c r="A450" s="43"/>
      <c r="B450" s="39" t="s">
        <v>148</v>
      </c>
      <c r="C450" s="121">
        <v>706</v>
      </c>
      <c r="D450" s="120">
        <v>1004</v>
      </c>
      <c r="E450" s="119" t="s">
        <v>176</v>
      </c>
      <c r="F450" s="117" t="s">
        <v>149</v>
      </c>
      <c r="G450" s="117"/>
      <c r="H450" s="118" t="s">
        <v>83</v>
      </c>
      <c r="I450" s="116">
        <v>10306</v>
      </c>
      <c r="J450" s="115">
        <v>207967.31</v>
      </c>
      <c r="K450" s="115">
        <v>15562.74</v>
      </c>
      <c r="L450" s="115">
        <v>15520.85</v>
      </c>
      <c r="M450" s="115">
        <v>14172.71</v>
      </c>
      <c r="N450" s="115">
        <v>18005.04</v>
      </c>
      <c r="O450" s="115">
        <v>20606.89</v>
      </c>
      <c r="P450" s="115">
        <v>18943.7</v>
      </c>
      <c r="Q450" s="115">
        <v>19967.53</v>
      </c>
      <c r="R450" s="115">
        <v>17323.68</v>
      </c>
      <c r="S450" s="115">
        <v>22323.68</v>
      </c>
      <c r="T450" s="115">
        <v>17323.68</v>
      </c>
      <c r="U450" s="115">
        <v>22323.68</v>
      </c>
      <c r="V450" s="114">
        <v>5893.13</v>
      </c>
      <c r="W450" s="80">
        <v>5087</v>
      </c>
      <c r="X450" s="75">
        <v>0</v>
      </c>
      <c r="Y450" s="75">
        <v>0</v>
      </c>
      <c r="Z450" s="72">
        <v>0</v>
      </c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2"/>
      <c r="AQ450" s="71"/>
      <c r="AR450" s="70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8"/>
      <c r="BG450" s="67"/>
      <c r="BH450" s="65"/>
    </row>
    <row r="451" spans="1:60" ht="30.75" customHeight="1" x14ac:dyDescent="0.2">
      <c r="A451" s="43"/>
      <c r="B451" s="39" t="s">
        <v>148</v>
      </c>
      <c r="C451" s="121">
        <v>706</v>
      </c>
      <c r="D451" s="120">
        <v>1004</v>
      </c>
      <c r="E451" s="119" t="s">
        <v>176</v>
      </c>
      <c r="F451" s="117" t="s">
        <v>149</v>
      </c>
      <c r="G451" s="117"/>
      <c r="H451" s="118" t="s">
        <v>83</v>
      </c>
      <c r="I451" s="116">
        <v>10306</v>
      </c>
      <c r="J451" s="115">
        <v>117036.1</v>
      </c>
      <c r="K451" s="115">
        <v>8869.6</v>
      </c>
      <c r="L451" s="115">
        <v>3662.16</v>
      </c>
      <c r="M451" s="115">
        <v>6919.64</v>
      </c>
      <c r="N451" s="115">
        <v>9843.9699999999993</v>
      </c>
      <c r="O451" s="115">
        <v>6969.2</v>
      </c>
      <c r="P451" s="115">
        <v>11401.34</v>
      </c>
      <c r="Q451" s="115">
        <v>20624.66</v>
      </c>
      <c r="R451" s="115">
        <v>9749.11</v>
      </c>
      <c r="S451" s="115">
        <v>9749.11</v>
      </c>
      <c r="T451" s="115">
        <v>9749.11</v>
      </c>
      <c r="U451" s="115">
        <v>9749.11</v>
      </c>
      <c r="V451" s="114">
        <v>9749.09</v>
      </c>
      <c r="W451" s="80">
        <v>0</v>
      </c>
      <c r="X451" s="75">
        <v>274815</v>
      </c>
      <c r="Y451" s="75">
        <v>274815</v>
      </c>
      <c r="Z451" s="72">
        <v>72304</v>
      </c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2"/>
      <c r="AQ451" s="71"/>
      <c r="AR451" s="70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8"/>
      <c r="BG451" s="67"/>
      <c r="BH451" s="65"/>
    </row>
    <row r="452" spans="1:60" ht="30.75" customHeight="1" x14ac:dyDescent="0.2">
      <c r="A452" s="43"/>
      <c r="B452" s="39" t="s">
        <v>148</v>
      </c>
      <c r="C452" s="121">
        <v>706</v>
      </c>
      <c r="D452" s="120">
        <v>1004</v>
      </c>
      <c r="E452" s="119" t="s">
        <v>176</v>
      </c>
      <c r="F452" s="117" t="s">
        <v>149</v>
      </c>
      <c r="G452" s="117"/>
      <c r="H452" s="118" t="s">
        <v>83</v>
      </c>
      <c r="I452" s="116">
        <v>10306</v>
      </c>
      <c r="J452" s="115">
        <v>138550.21</v>
      </c>
      <c r="K452" s="115">
        <v>13533.69</v>
      </c>
      <c r="L452" s="115">
        <v>9592.85</v>
      </c>
      <c r="M452" s="115">
        <v>11155.92</v>
      </c>
      <c r="N452" s="115">
        <v>12082.92</v>
      </c>
      <c r="O452" s="115">
        <v>8755.6299999999992</v>
      </c>
      <c r="P452" s="115">
        <v>12999.4</v>
      </c>
      <c r="Q452" s="115">
        <v>14702.24</v>
      </c>
      <c r="R452" s="115">
        <v>11541.23</v>
      </c>
      <c r="S452" s="115">
        <v>11541.23</v>
      </c>
      <c r="T452" s="115">
        <v>11541.23</v>
      </c>
      <c r="U452" s="115">
        <v>16541.23</v>
      </c>
      <c r="V452" s="114">
        <v>4562.6400000000003</v>
      </c>
      <c r="W452" s="80">
        <v>0</v>
      </c>
      <c r="X452" s="75">
        <v>41012</v>
      </c>
      <c r="Y452" s="75">
        <v>41012</v>
      </c>
      <c r="Z452" s="72">
        <v>40320</v>
      </c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2"/>
      <c r="AQ452" s="71"/>
      <c r="AR452" s="70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8"/>
      <c r="BG452" s="67"/>
      <c r="BH452" s="65"/>
    </row>
    <row r="453" spans="1:60" ht="30.75" customHeight="1" x14ac:dyDescent="0.2">
      <c r="A453" s="43"/>
      <c r="B453" s="39" t="s">
        <v>148</v>
      </c>
      <c r="C453" s="121">
        <v>706</v>
      </c>
      <c r="D453" s="120">
        <v>1004</v>
      </c>
      <c r="E453" s="119" t="s">
        <v>176</v>
      </c>
      <c r="F453" s="117" t="s">
        <v>149</v>
      </c>
      <c r="G453" s="117"/>
      <c r="H453" s="118" t="s">
        <v>83</v>
      </c>
      <c r="I453" s="116">
        <v>10306</v>
      </c>
      <c r="J453" s="115">
        <v>220324.57</v>
      </c>
      <c r="K453" s="115">
        <v>22480.98</v>
      </c>
      <c r="L453" s="115">
        <v>18570.5</v>
      </c>
      <c r="M453" s="115">
        <v>17242.150000000001</v>
      </c>
      <c r="N453" s="115">
        <v>20932.439999999999</v>
      </c>
      <c r="O453" s="115">
        <v>24019.09</v>
      </c>
      <c r="P453" s="115">
        <v>20626.72</v>
      </c>
      <c r="Q453" s="115">
        <v>18353.04</v>
      </c>
      <c r="R453" s="115">
        <v>18353.04</v>
      </c>
      <c r="S453" s="115">
        <v>13353.04</v>
      </c>
      <c r="T453" s="115">
        <v>18353.04</v>
      </c>
      <c r="U453" s="115">
        <v>18353.04</v>
      </c>
      <c r="V453" s="114">
        <v>9687.49</v>
      </c>
      <c r="W453" s="80">
        <v>30264.48</v>
      </c>
      <c r="X453" s="75">
        <v>21500</v>
      </c>
      <c r="Y453" s="75">
        <v>21500</v>
      </c>
      <c r="Z453" s="72">
        <v>18078</v>
      </c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2"/>
      <c r="AQ453" s="71"/>
      <c r="AR453" s="70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8"/>
      <c r="BG453" s="67"/>
      <c r="BH453" s="65"/>
    </row>
    <row r="454" spans="1:60" ht="30.75" customHeight="1" x14ac:dyDescent="0.2">
      <c r="A454" s="43"/>
      <c r="B454" s="39" t="s">
        <v>148</v>
      </c>
      <c r="C454" s="121">
        <v>706</v>
      </c>
      <c r="D454" s="120">
        <v>1004</v>
      </c>
      <c r="E454" s="119" t="s">
        <v>176</v>
      </c>
      <c r="F454" s="117" t="s">
        <v>149</v>
      </c>
      <c r="G454" s="117"/>
      <c r="H454" s="118" t="s">
        <v>83</v>
      </c>
      <c r="I454" s="116">
        <v>10306</v>
      </c>
      <c r="J454" s="115">
        <v>157700.24</v>
      </c>
      <c r="K454" s="115">
        <v>917.1</v>
      </c>
      <c r="L454" s="115">
        <v>14208.71</v>
      </c>
      <c r="M454" s="115">
        <v>7934.98</v>
      </c>
      <c r="N454" s="115">
        <v>10399.69</v>
      </c>
      <c r="O454" s="115">
        <v>8909.14</v>
      </c>
      <c r="P454" s="115">
        <v>10693.97</v>
      </c>
      <c r="Q454" s="115">
        <v>38954.5</v>
      </c>
      <c r="R454" s="115">
        <v>13136.43</v>
      </c>
      <c r="S454" s="115">
        <v>13136.43</v>
      </c>
      <c r="T454" s="115">
        <v>13136.43</v>
      </c>
      <c r="U454" s="115">
        <v>18136.43</v>
      </c>
      <c r="V454" s="114">
        <v>8136.43</v>
      </c>
      <c r="W454" s="80">
        <v>8178.4</v>
      </c>
      <c r="X454" s="75">
        <v>135000</v>
      </c>
      <c r="Y454" s="75">
        <v>0</v>
      </c>
      <c r="Z454" s="72">
        <v>0</v>
      </c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2"/>
      <c r="AQ454" s="71"/>
      <c r="AR454" s="70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8"/>
      <c r="BG454" s="67"/>
      <c r="BH454" s="65"/>
    </row>
    <row r="455" spans="1:60" ht="30.75" customHeight="1" x14ac:dyDescent="0.2">
      <c r="A455" s="43"/>
      <c r="B455" s="39" t="s">
        <v>148</v>
      </c>
      <c r="C455" s="121">
        <v>706</v>
      </c>
      <c r="D455" s="120">
        <v>1004</v>
      </c>
      <c r="E455" s="119" t="s">
        <v>176</v>
      </c>
      <c r="F455" s="117" t="s">
        <v>149</v>
      </c>
      <c r="G455" s="117"/>
      <c r="H455" s="118" t="s">
        <v>83</v>
      </c>
      <c r="I455" s="116">
        <v>10306</v>
      </c>
      <c r="J455" s="115">
        <v>300279.52</v>
      </c>
      <c r="K455" s="115">
        <v>20989.11</v>
      </c>
      <c r="L455" s="115">
        <v>16924.02</v>
      </c>
      <c r="M455" s="115">
        <v>21476.11</v>
      </c>
      <c r="N455" s="115">
        <v>632.96</v>
      </c>
      <c r="O455" s="115">
        <v>42177.4</v>
      </c>
      <c r="P455" s="115">
        <v>15252.22</v>
      </c>
      <c r="Q455" s="115">
        <v>73707.06</v>
      </c>
      <c r="R455" s="115">
        <v>25013.279999999999</v>
      </c>
      <c r="S455" s="115">
        <v>25013.279999999999</v>
      </c>
      <c r="T455" s="115">
        <v>35013.279999999999</v>
      </c>
      <c r="U455" s="115">
        <v>24080.799999999999</v>
      </c>
      <c r="V455" s="114">
        <v>0</v>
      </c>
      <c r="W455" s="80">
        <v>5718.28</v>
      </c>
      <c r="X455" s="75">
        <v>4190</v>
      </c>
      <c r="Y455" s="75">
        <v>4190</v>
      </c>
      <c r="Z455" s="72">
        <v>4190</v>
      </c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2"/>
      <c r="AQ455" s="71"/>
      <c r="AR455" s="70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8"/>
      <c r="BG455" s="67"/>
      <c r="BH455" s="65"/>
    </row>
    <row r="456" spans="1:60" ht="30.75" customHeight="1" x14ac:dyDescent="0.2">
      <c r="A456" s="43"/>
      <c r="B456" s="39" t="s">
        <v>148</v>
      </c>
      <c r="C456" s="121">
        <v>706</v>
      </c>
      <c r="D456" s="120">
        <v>1004</v>
      </c>
      <c r="E456" s="119" t="s">
        <v>400</v>
      </c>
      <c r="F456" s="117" t="s">
        <v>149</v>
      </c>
      <c r="G456" s="117"/>
      <c r="H456" s="118"/>
      <c r="I456" s="116">
        <v>10101</v>
      </c>
      <c r="J456" s="115">
        <v>57150.5</v>
      </c>
      <c r="K456" s="115">
        <v>0</v>
      </c>
      <c r="L456" s="115">
        <v>0</v>
      </c>
      <c r="M456" s="115">
        <v>0</v>
      </c>
      <c r="N456" s="115">
        <v>0</v>
      </c>
      <c r="O456" s="115">
        <v>0</v>
      </c>
      <c r="P456" s="115">
        <v>0</v>
      </c>
      <c r="Q456" s="115">
        <v>15396.17</v>
      </c>
      <c r="R456" s="115">
        <v>8350.8700000000008</v>
      </c>
      <c r="S456" s="115">
        <v>8350.8700000000008</v>
      </c>
      <c r="T456" s="115">
        <v>8350.8700000000008</v>
      </c>
      <c r="U456" s="115">
        <v>8350.8700000000008</v>
      </c>
      <c r="V456" s="114">
        <v>8350.85</v>
      </c>
      <c r="W456" s="80">
        <v>4089.2</v>
      </c>
      <c r="X456" s="75">
        <v>0</v>
      </c>
      <c r="Y456" s="75">
        <v>0</v>
      </c>
      <c r="Z456" s="72">
        <v>0</v>
      </c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2"/>
      <c r="AQ456" s="71"/>
      <c r="AR456" s="70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8"/>
      <c r="BG456" s="67"/>
      <c r="BH456" s="65"/>
    </row>
    <row r="457" spans="1:60" ht="30.75" customHeight="1" x14ac:dyDescent="0.2">
      <c r="A457" s="43"/>
      <c r="B457" s="39" t="s">
        <v>148</v>
      </c>
      <c r="C457" s="121">
        <v>706</v>
      </c>
      <c r="D457" s="120">
        <v>1004</v>
      </c>
      <c r="E457" s="119" t="s">
        <v>400</v>
      </c>
      <c r="F457" s="117" t="s">
        <v>149</v>
      </c>
      <c r="G457" s="117"/>
      <c r="H457" s="118"/>
      <c r="I457" s="116">
        <v>10101</v>
      </c>
      <c r="J457" s="115">
        <v>65932.88</v>
      </c>
      <c r="K457" s="115">
        <v>0</v>
      </c>
      <c r="L457" s="115">
        <v>2630.16</v>
      </c>
      <c r="M457" s="115">
        <v>3068.94</v>
      </c>
      <c r="N457" s="115">
        <v>6470.88</v>
      </c>
      <c r="O457" s="115">
        <v>5328.96</v>
      </c>
      <c r="P457" s="115">
        <v>8374.08</v>
      </c>
      <c r="Q457" s="115">
        <v>40059.86</v>
      </c>
      <c r="R457" s="115">
        <v>0</v>
      </c>
      <c r="S457" s="115">
        <v>0</v>
      </c>
      <c r="T457" s="115">
        <v>0</v>
      </c>
      <c r="U457" s="115">
        <v>0</v>
      </c>
      <c r="V457" s="114">
        <v>0</v>
      </c>
      <c r="W457" s="80">
        <v>4089.2</v>
      </c>
      <c r="X457" s="75">
        <v>720235.99</v>
      </c>
      <c r="Y457" s="75">
        <v>744993.49</v>
      </c>
      <c r="Z457" s="72">
        <v>451523.28</v>
      </c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2"/>
      <c r="AQ457" s="71"/>
      <c r="AR457" s="70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8"/>
      <c r="BG457" s="67"/>
      <c r="BH457" s="65"/>
    </row>
    <row r="458" spans="1:60" ht="30.75" customHeight="1" x14ac:dyDescent="0.2">
      <c r="A458" s="43"/>
      <c r="B458" s="39" t="s">
        <v>148</v>
      </c>
      <c r="C458" s="121">
        <v>706</v>
      </c>
      <c r="D458" s="120">
        <v>1004</v>
      </c>
      <c r="E458" s="119" t="s">
        <v>400</v>
      </c>
      <c r="F458" s="117" t="s">
        <v>149</v>
      </c>
      <c r="G458" s="117"/>
      <c r="H458" s="118"/>
      <c r="I458" s="116">
        <v>10101</v>
      </c>
      <c r="J458" s="115">
        <v>82382.22</v>
      </c>
      <c r="K458" s="115">
        <v>0</v>
      </c>
      <c r="L458" s="115">
        <v>3726.06</v>
      </c>
      <c r="M458" s="115">
        <v>6804.98</v>
      </c>
      <c r="N458" s="115">
        <v>6470.88</v>
      </c>
      <c r="O458" s="115">
        <v>8500.9599999999991</v>
      </c>
      <c r="P458" s="115">
        <v>5328.96</v>
      </c>
      <c r="Q458" s="115">
        <v>51550.38</v>
      </c>
      <c r="R458" s="115">
        <v>0</v>
      </c>
      <c r="S458" s="115">
        <v>0</v>
      </c>
      <c r="T458" s="115">
        <v>0</v>
      </c>
      <c r="U458" s="115">
        <v>0</v>
      </c>
      <c r="V458" s="114">
        <v>0</v>
      </c>
      <c r="W458" s="80">
        <v>4085.46</v>
      </c>
      <c r="X458" s="75">
        <v>14951.66</v>
      </c>
      <c r="Y458" s="75">
        <v>14951.66</v>
      </c>
      <c r="Z458" s="72">
        <v>14951.74</v>
      </c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2"/>
      <c r="AQ458" s="71"/>
      <c r="AR458" s="70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8"/>
      <c r="BG458" s="67"/>
      <c r="BH458" s="65"/>
    </row>
    <row r="459" spans="1:60" ht="30.75" customHeight="1" x14ac:dyDescent="0.2">
      <c r="A459" s="43"/>
      <c r="B459" s="39" t="s">
        <v>148</v>
      </c>
      <c r="C459" s="121">
        <v>706</v>
      </c>
      <c r="D459" s="120">
        <v>1004</v>
      </c>
      <c r="E459" s="119" t="s">
        <v>400</v>
      </c>
      <c r="F459" s="117" t="s">
        <v>149</v>
      </c>
      <c r="G459" s="117"/>
      <c r="H459" s="118"/>
      <c r="I459" s="116">
        <v>10101</v>
      </c>
      <c r="J459" s="115">
        <v>36432.879999999997</v>
      </c>
      <c r="K459" s="115">
        <v>0</v>
      </c>
      <c r="L459" s="115">
        <v>1899.56</v>
      </c>
      <c r="M459" s="115">
        <v>3429.4</v>
      </c>
      <c r="N459" s="115">
        <v>4060.16</v>
      </c>
      <c r="O459" s="115">
        <v>4060.16</v>
      </c>
      <c r="P459" s="115">
        <v>3298.88</v>
      </c>
      <c r="Q459" s="115">
        <v>18667.78</v>
      </c>
      <c r="R459" s="115">
        <v>416.5</v>
      </c>
      <c r="S459" s="115">
        <v>416.5</v>
      </c>
      <c r="T459" s="115">
        <v>183.94</v>
      </c>
      <c r="U459" s="115">
        <v>0</v>
      </c>
      <c r="V459" s="114">
        <v>0</v>
      </c>
      <c r="W459" s="80">
        <v>4089.2</v>
      </c>
      <c r="X459" s="75">
        <v>3881.66</v>
      </c>
      <c r="Y459" s="75">
        <v>3881.66</v>
      </c>
      <c r="Z459" s="72">
        <v>3881.74</v>
      </c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2"/>
      <c r="AQ459" s="71"/>
      <c r="AR459" s="70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8"/>
      <c r="BG459" s="67"/>
      <c r="BH459" s="65"/>
    </row>
    <row r="460" spans="1:60" ht="30.75" customHeight="1" x14ac:dyDescent="0.2">
      <c r="A460" s="43"/>
      <c r="B460" s="39" t="s">
        <v>148</v>
      </c>
      <c r="C460" s="121">
        <v>706</v>
      </c>
      <c r="D460" s="120">
        <v>1004</v>
      </c>
      <c r="E460" s="119" t="s">
        <v>400</v>
      </c>
      <c r="F460" s="117" t="s">
        <v>149</v>
      </c>
      <c r="G460" s="117"/>
      <c r="H460" s="118"/>
      <c r="I460" s="116">
        <v>10101</v>
      </c>
      <c r="J460" s="115">
        <v>66949.320000000007</v>
      </c>
      <c r="K460" s="115">
        <v>0</v>
      </c>
      <c r="L460" s="115">
        <v>3506.88</v>
      </c>
      <c r="M460" s="115">
        <v>7912.32</v>
      </c>
      <c r="N460" s="115">
        <v>6470.88</v>
      </c>
      <c r="O460" s="115">
        <v>7993.44</v>
      </c>
      <c r="P460" s="115">
        <v>6470.88</v>
      </c>
      <c r="Q460" s="115">
        <v>34324.92</v>
      </c>
      <c r="R460" s="115">
        <v>0</v>
      </c>
      <c r="S460" s="115">
        <v>0</v>
      </c>
      <c r="T460" s="115">
        <v>270</v>
      </c>
      <c r="U460" s="115">
        <v>0</v>
      </c>
      <c r="V460" s="114">
        <v>0</v>
      </c>
      <c r="W460" s="80">
        <v>4087.33</v>
      </c>
      <c r="X460" s="75">
        <v>30000</v>
      </c>
      <c r="Y460" s="75">
        <v>58500</v>
      </c>
      <c r="Z460" s="72">
        <v>58500</v>
      </c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2"/>
      <c r="AQ460" s="71"/>
      <c r="AR460" s="70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8"/>
      <c r="BG460" s="67"/>
      <c r="BH460" s="65"/>
    </row>
    <row r="461" spans="1:60" ht="30.75" customHeight="1" x14ac:dyDescent="0.2">
      <c r="A461" s="43"/>
      <c r="B461" s="39" t="s">
        <v>148</v>
      </c>
      <c r="C461" s="121">
        <v>706</v>
      </c>
      <c r="D461" s="120">
        <v>1004</v>
      </c>
      <c r="E461" s="119" t="s">
        <v>400</v>
      </c>
      <c r="F461" s="117" t="s">
        <v>149</v>
      </c>
      <c r="G461" s="117"/>
      <c r="H461" s="118"/>
      <c r="I461" s="116">
        <v>10101</v>
      </c>
      <c r="J461" s="115">
        <v>20716.439999999999</v>
      </c>
      <c r="K461" s="115">
        <v>0</v>
      </c>
      <c r="L461" s="115">
        <v>949.78</v>
      </c>
      <c r="M461" s="115">
        <v>1714.7</v>
      </c>
      <c r="N461" s="115">
        <v>1649.44</v>
      </c>
      <c r="O461" s="115">
        <v>2156.96</v>
      </c>
      <c r="P461" s="115">
        <v>1649.44</v>
      </c>
      <c r="Q461" s="115">
        <v>10593</v>
      </c>
      <c r="R461" s="115">
        <v>416.5</v>
      </c>
      <c r="S461" s="115">
        <v>416.5</v>
      </c>
      <c r="T461" s="115">
        <v>416.5</v>
      </c>
      <c r="U461" s="115">
        <v>416.5</v>
      </c>
      <c r="V461" s="114">
        <v>337.12</v>
      </c>
      <c r="W461" s="80">
        <v>1629.08</v>
      </c>
      <c r="X461" s="75">
        <v>0</v>
      </c>
      <c r="Y461" s="75">
        <v>0</v>
      </c>
      <c r="Z461" s="72">
        <v>0</v>
      </c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2"/>
      <c r="AQ461" s="71"/>
      <c r="AR461" s="70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8"/>
      <c r="BG461" s="67"/>
      <c r="BH461" s="65"/>
    </row>
    <row r="462" spans="1:60" ht="30.75" customHeight="1" x14ac:dyDescent="0.2">
      <c r="A462" s="43"/>
      <c r="B462" s="39" t="s">
        <v>148</v>
      </c>
      <c r="C462" s="121">
        <v>706</v>
      </c>
      <c r="D462" s="120">
        <v>1004</v>
      </c>
      <c r="E462" s="119" t="s">
        <v>400</v>
      </c>
      <c r="F462" s="117" t="s">
        <v>149</v>
      </c>
      <c r="G462" s="117"/>
      <c r="H462" s="118"/>
      <c r="I462" s="116">
        <v>10101</v>
      </c>
      <c r="J462" s="115">
        <v>20716.439999999999</v>
      </c>
      <c r="K462" s="115">
        <v>0</v>
      </c>
      <c r="L462" s="115">
        <v>1168.96</v>
      </c>
      <c r="M462" s="115">
        <v>2003.04</v>
      </c>
      <c r="N462" s="115">
        <v>2156.96</v>
      </c>
      <c r="O462" s="115">
        <v>2664.48</v>
      </c>
      <c r="P462" s="115">
        <v>2156.96</v>
      </c>
      <c r="Q462" s="115">
        <v>8818.5</v>
      </c>
      <c r="R462" s="115">
        <v>416.5</v>
      </c>
      <c r="S462" s="115">
        <v>416.5</v>
      </c>
      <c r="T462" s="115">
        <v>416.5</v>
      </c>
      <c r="U462" s="115">
        <v>416.5</v>
      </c>
      <c r="V462" s="114">
        <v>81.540000000000006</v>
      </c>
      <c r="W462" s="80">
        <v>4909.24</v>
      </c>
      <c r="X462" s="75">
        <v>8180</v>
      </c>
      <c r="Y462" s="75">
        <v>8180</v>
      </c>
      <c r="Z462" s="72">
        <v>8180</v>
      </c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2"/>
      <c r="AQ462" s="71"/>
      <c r="AR462" s="70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8"/>
      <c r="BG462" s="67"/>
      <c r="BH462" s="65"/>
    </row>
    <row r="463" spans="1:60" ht="30.75" customHeight="1" x14ac:dyDescent="0.2">
      <c r="A463" s="43"/>
      <c r="B463" s="39" t="s">
        <v>148</v>
      </c>
      <c r="C463" s="121">
        <v>706</v>
      </c>
      <c r="D463" s="120">
        <v>1004</v>
      </c>
      <c r="E463" s="119" t="s">
        <v>400</v>
      </c>
      <c r="F463" s="117" t="s">
        <v>149</v>
      </c>
      <c r="G463" s="117"/>
      <c r="H463" s="118"/>
      <c r="I463" s="116">
        <v>10101</v>
      </c>
      <c r="J463" s="115">
        <v>20716.439999999999</v>
      </c>
      <c r="K463" s="115">
        <v>0</v>
      </c>
      <c r="L463" s="115">
        <v>1168.96</v>
      </c>
      <c r="M463" s="115">
        <v>2003.04</v>
      </c>
      <c r="N463" s="115">
        <v>2156.96</v>
      </c>
      <c r="O463" s="115">
        <v>2664.48</v>
      </c>
      <c r="P463" s="115">
        <v>2156.96</v>
      </c>
      <c r="Q463" s="115">
        <v>8818.5</v>
      </c>
      <c r="R463" s="115">
        <v>416.5</v>
      </c>
      <c r="S463" s="115">
        <v>416.5</v>
      </c>
      <c r="T463" s="115">
        <v>416.5</v>
      </c>
      <c r="U463" s="115">
        <v>416.5</v>
      </c>
      <c r="V463" s="114">
        <v>81.540000000000006</v>
      </c>
      <c r="W463" s="80">
        <v>7358.36</v>
      </c>
      <c r="X463" s="75">
        <v>1650650</v>
      </c>
      <c r="Y463" s="75">
        <v>1550650</v>
      </c>
      <c r="Z463" s="72">
        <v>1529060</v>
      </c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2"/>
      <c r="AQ463" s="71"/>
      <c r="AR463" s="70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8"/>
      <c r="BG463" s="67"/>
      <c r="BH463" s="65"/>
    </row>
    <row r="464" spans="1:60" ht="30.75" customHeight="1" x14ac:dyDescent="0.2">
      <c r="A464" s="43"/>
      <c r="B464" s="39" t="s">
        <v>148</v>
      </c>
      <c r="C464" s="121">
        <v>706</v>
      </c>
      <c r="D464" s="120">
        <v>1004</v>
      </c>
      <c r="E464" s="119" t="s">
        <v>177</v>
      </c>
      <c r="F464" s="117" t="s">
        <v>149</v>
      </c>
      <c r="G464" s="117"/>
      <c r="H464" s="118" t="s">
        <v>85</v>
      </c>
      <c r="I464" s="116">
        <v>10306</v>
      </c>
      <c r="J464" s="115">
        <v>2945434.1</v>
      </c>
      <c r="K464" s="115">
        <v>150381.63</v>
      </c>
      <c r="L464" s="115">
        <v>259540</v>
      </c>
      <c r="M464" s="115">
        <v>259540</v>
      </c>
      <c r="N464" s="115">
        <v>259540</v>
      </c>
      <c r="O464" s="115">
        <v>234952.05</v>
      </c>
      <c r="P464" s="115">
        <v>237148.28</v>
      </c>
      <c r="Q464" s="115">
        <v>239666.08</v>
      </c>
      <c r="R464" s="115">
        <v>234992.18</v>
      </c>
      <c r="S464" s="115">
        <v>234992.18</v>
      </c>
      <c r="T464" s="115">
        <v>234992.18</v>
      </c>
      <c r="U464" s="115">
        <v>234992.16</v>
      </c>
      <c r="V464" s="114">
        <v>364697.36</v>
      </c>
      <c r="W464" s="80">
        <v>2449.12</v>
      </c>
      <c r="X464" s="75">
        <v>32126.5</v>
      </c>
      <c r="Y464" s="75">
        <v>32126.5</v>
      </c>
      <c r="Z464" s="72">
        <v>32126.5</v>
      </c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2"/>
      <c r="AQ464" s="71"/>
      <c r="AR464" s="70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8"/>
      <c r="BG464" s="67"/>
      <c r="BH464" s="65"/>
    </row>
    <row r="465" spans="1:60" ht="30.75" customHeight="1" x14ac:dyDescent="0.2">
      <c r="A465" s="43"/>
      <c r="B465" s="39" t="s">
        <v>148</v>
      </c>
      <c r="C465" s="121">
        <v>706</v>
      </c>
      <c r="D465" s="120">
        <v>1004</v>
      </c>
      <c r="E465" s="119" t="s">
        <v>179</v>
      </c>
      <c r="F465" s="117" t="s">
        <v>149</v>
      </c>
      <c r="G465" s="117"/>
      <c r="H465" s="118" t="s">
        <v>85</v>
      </c>
      <c r="I465" s="116">
        <v>10306</v>
      </c>
      <c r="J465" s="115">
        <v>1048737.8799999999</v>
      </c>
      <c r="K465" s="115">
        <v>76351</v>
      </c>
      <c r="L465" s="115">
        <v>76351</v>
      </c>
      <c r="M465" s="115">
        <v>9776</v>
      </c>
      <c r="N465" s="115">
        <v>48580</v>
      </c>
      <c r="O465" s="115">
        <v>48580</v>
      </c>
      <c r="P465" s="115">
        <v>48580</v>
      </c>
      <c r="Q465" s="115">
        <v>303545.74</v>
      </c>
      <c r="R465" s="115">
        <v>87394.82</v>
      </c>
      <c r="S465" s="115">
        <v>87394.82</v>
      </c>
      <c r="T465" s="115">
        <v>87394.82</v>
      </c>
      <c r="U465" s="115">
        <v>87394.84</v>
      </c>
      <c r="V465" s="114">
        <v>87394.84</v>
      </c>
      <c r="W465" s="80">
        <v>818.17</v>
      </c>
      <c r="X465" s="75">
        <v>23500</v>
      </c>
      <c r="Y465" s="75">
        <v>23500</v>
      </c>
      <c r="Z465" s="72">
        <v>23500</v>
      </c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2"/>
      <c r="AQ465" s="71"/>
      <c r="AR465" s="70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8"/>
      <c r="BG465" s="67"/>
      <c r="BH465" s="65"/>
    </row>
    <row r="466" spans="1:60" ht="21.75" customHeight="1" x14ac:dyDescent="0.2">
      <c r="A466" s="43"/>
      <c r="B466" s="39" t="s">
        <v>130</v>
      </c>
      <c r="C466" s="121">
        <v>706</v>
      </c>
      <c r="D466" s="120">
        <v>1004</v>
      </c>
      <c r="E466" s="119" t="s">
        <v>179</v>
      </c>
      <c r="F466" s="117" t="s">
        <v>131</v>
      </c>
      <c r="G466" s="117"/>
      <c r="H466" s="118" t="s">
        <v>85</v>
      </c>
      <c r="I466" s="116">
        <v>10306</v>
      </c>
      <c r="J466" s="115">
        <v>881076</v>
      </c>
      <c r="K466" s="115">
        <v>39167.18</v>
      </c>
      <c r="L466" s="115">
        <v>104859</v>
      </c>
      <c r="M466" s="115">
        <v>17042.84</v>
      </c>
      <c r="N466" s="115">
        <v>41045.629999999997</v>
      </c>
      <c r="O466" s="115">
        <v>25744.2</v>
      </c>
      <c r="P466" s="115">
        <v>29155.29</v>
      </c>
      <c r="Q466" s="115">
        <v>256946.86</v>
      </c>
      <c r="R466" s="115">
        <v>73423</v>
      </c>
      <c r="S466" s="115">
        <v>73423</v>
      </c>
      <c r="T466" s="115">
        <v>73423</v>
      </c>
      <c r="U466" s="115">
        <v>73423</v>
      </c>
      <c r="V466" s="114">
        <v>73423</v>
      </c>
      <c r="W466" s="80">
        <v>818.17</v>
      </c>
      <c r="X466" s="75">
        <v>32750</v>
      </c>
      <c r="Y466" s="75">
        <v>32750</v>
      </c>
      <c r="Z466" s="72">
        <v>32750</v>
      </c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2"/>
      <c r="AQ466" s="71"/>
      <c r="AR466" s="70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8"/>
      <c r="BG466" s="67"/>
      <c r="BH466" s="65"/>
    </row>
    <row r="467" spans="1:60" ht="39.75" customHeight="1" x14ac:dyDescent="0.2">
      <c r="A467" s="43"/>
      <c r="B467" s="39" t="s">
        <v>163</v>
      </c>
      <c r="C467" s="121">
        <v>707</v>
      </c>
      <c r="D467" s="120">
        <v>703</v>
      </c>
      <c r="E467" s="119" t="s">
        <v>396</v>
      </c>
      <c r="F467" s="117" t="s">
        <v>164</v>
      </c>
      <c r="G467" s="117"/>
      <c r="H467" s="118"/>
      <c r="I467" s="116">
        <v>10101</v>
      </c>
      <c r="J467" s="115">
        <v>20000</v>
      </c>
      <c r="K467" s="115">
        <v>5000</v>
      </c>
      <c r="L467" s="115">
        <v>5000</v>
      </c>
      <c r="M467" s="115">
        <v>5000</v>
      </c>
      <c r="N467" s="115">
        <v>5000</v>
      </c>
      <c r="O467" s="115">
        <v>0</v>
      </c>
      <c r="P467" s="115">
        <v>0</v>
      </c>
      <c r="Q467" s="115">
        <v>0</v>
      </c>
      <c r="R467" s="115">
        <v>0</v>
      </c>
      <c r="S467" s="115">
        <v>0</v>
      </c>
      <c r="T467" s="115">
        <v>0</v>
      </c>
      <c r="U467" s="115">
        <v>0</v>
      </c>
      <c r="V467" s="114">
        <v>0</v>
      </c>
      <c r="W467" s="80">
        <v>0</v>
      </c>
      <c r="X467" s="75"/>
      <c r="Y467" s="75"/>
      <c r="Z467" s="72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2"/>
      <c r="AQ467" s="71"/>
      <c r="AR467" s="70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8"/>
      <c r="BG467" s="67"/>
      <c r="BH467" s="65"/>
    </row>
    <row r="468" spans="1:60" ht="39.75" customHeight="1" x14ac:dyDescent="0.2">
      <c r="A468" s="43"/>
      <c r="B468" s="39" t="s">
        <v>163</v>
      </c>
      <c r="C468" s="121">
        <v>707</v>
      </c>
      <c r="D468" s="120">
        <v>703</v>
      </c>
      <c r="E468" s="119" t="s">
        <v>140</v>
      </c>
      <c r="F468" s="117" t="s">
        <v>164</v>
      </c>
      <c r="G468" s="117"/>
      <c r="H468" s="118"/>
      <c r="I468" s="116">
        <v>10101</v>
      </c>
      <c r="J468" s="115">
        <v>50280</v>
      </c>
      <c r="K468" s="115">
        <v>4190</v>
      </c>
      <c r="L468" s="115">
        <v>4190</v>
      </c>
      <c r="M468" s="115">
        <v>4190</v>
      </c>
      <c r="N468" s="115">
        <v>4190</v>
      </c>
      <c r="O468" s="115">
        <v>4190</v>
      </c>
      <c r="P468" s="115">
        <v>4190</v>
      </c>
      <c r="Q468" s="115">
        <v>4910</v>
      </c>
      <c r="R468" s="115">
        <v>4190</v>
      </c>
      <c r="S468" s="115">
        <v>4190</v>
      </c>
      <c r="T468" s="115">
        <v>4190</v>
      </c>
      <c r="U468" s="115">
        <v>4190</v>
      </c>
      <c r="V468" s="114">
        <v>3470</v>
      </c>
      <c r="W468" s="80">
        <v>0</v>
      </c>
      <c r="X468" s="75"/>
      <c r="Y468" s="75"/>
      <c r="Z468" s="72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2"/>
      <c r="AQ468" s="71"/>
      <c r="AR468" s="70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8"/>
      <c r="BG468" s="67"/>
      <c r="BH468" s="65"/>
    </row>
    <row r="469" spans="1:60" ht="39.75" customHeight="1" x14ac:dyDescent="0.2">
      <c r="A469" s="43"/>
      <c r="B469" s="39" t="s">
        <v>163</v>
      </c>
      <c r="C469" s="121">
        <v>707</v>
      </c>
      <c r="D469" s="120">
        <v>703</v>
      </c>
      <c r="E469" s="119" t="s">
        <v>181</v>
      </c>
      <c r="F469" s="117" t="s">
        <v>164</v>
      </c>
      <c r="G469" s="117"/>
      <c r="H469" s="118"/>
      <c r="I469" s="116">
        <v>10101</v>
      </c>
      <c r="J469" s="115">
        <v>10097705</v>
      </c>
      <c r="K469" s="115">
        <v>835815</v>
      </c>
      <c r="L469" s="115">
        <v>835815</v>
      </c>
      <c r="M469" s="115">
        <v>835815</v>
      </c>
      <c r="N469" s="115">
        <v>903740</v>
      </c>
      <c r="O469" s="115">
        <v>835815</v>
      </c>
      <c r="P469" s="115">
        <v>1360815</v>
      </c>
      <c r="Q469" s="115">
        <v>835815</v>
      </c>
      <c r="R469" s="115">
        <v>310815</v>
      </c>
      <c r="S469" s="115">
        <v>835815</v>
      </c>
      <c r="T469" s="115">
        <v>835815</v>
      </c>
      <c r="U469" s="115">
        <v>835815</v>
      </c>
      <c r="V469" s="114">
        <v>835815</v>
      </c>
      <c r="W469" s="80">
        <v>0</v>
      </c>
      <c r="X469" s="75"/>
      <c r="Y469" s="75"/>
      <c r="Z469" s="72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2"/>
      <c r="AQ469" s="71"/>
      <c r="AR469" s="70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8"/>
      <c r="BG469" s="67"/>
      <c r="BH469" s="65"/>
    </row>
    <row r="470" spans="1:60" ht="39.75" customHeight="1" x14ac:dyDescent="0.2">
      <c r="A470" s="43"/>
      <c r="B470" s="39" t="s">
        <v>163</v>
      </c>
      <c r="C470" s="121">
        <v>707</v>
      </c>
      <c r="D470" s="120">
        <v>703</v>
      </c>
      <c r="E470" s="119" t="s">
        <v>161</v>
      </c>
      <c r="F470" s="117" t="s">
        <v>164</v>
      </c>
      <c r="G470" s="117"/>
      <c r="H470" s="118"/>
      <c r="I470" s="116">
        <v>10101</v>
      </c>
      <c r="J470" s="115">
        <v>45600</v>
      </c>
      <c r="K470" s="115">
        <v>3800</v>
      </c>
      <c r="L470" s="115">
        <v>3800</v>
      </c>
      <c r="M470" s="115">
        <v>3800</v>
      </c>
      <c r="N470" s="115">
        <v>3800</v>
      </c>
      <c r="O470" s="115">
        <v>3800</v>
      </c>
      <c r="P470" s="115">
        <v>3800</v>
      </c>
      <c r="Q470" s="115">
        <v>3800</v>
      </c>
      <c r="R470" s="115">
        <v>3800</v>
      </c>
      <c r="S470" s="115">
        <v>3800</v>
      </c>
      <c r="T470" s="115">
        <v>3800</v>
      </c>
      <c r="U470" s="115">
        <v>3800</v>
      </c>
      <c r="V470" s="114">
        <v>3800</v>
      </c>
      <c r="W470" s="80">
        <v>0</v>
      </c>
      <c r="X470" s="75"/>
      <c r="Y470" s="75"/>
      <c r="Z470" s="72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2"/>
      <c r="AQ470" s="71"/>
      <c r="AR470" s="70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8"/>
      <c r="BG470" s="67"/>
      <c r="BH470" s="65"/>
    </row>
    <row r="471" spans="1:60" ht="17.25" customHeight="1" x14ac:dyDescent="0.2">
      <c r="A471" s="43"/>
      <c r="B471" s="39" t="s">
        <v>165</v>
      </c>
      <c r="C471" s="121">
        <v>707</v>
      </c>
      <c r="D471" s="120">
        <v>703</v>
      </c>
      <c r="E471" s="119" t="s">
        <v>146</v>
      </c>
      <c r="F471" s="117" t="s">
        <v>166</v>
      </c>
      <c r="G471" s="117"/>
      <c r="H471" s="118" t="s">
        <v>72</v>
      </c>
      <c r="I471" s="116">
        <v>10306</v>
      </c>
      <c r="J471" s="115">
        <v>470000</v>
      </c>
      <c r="K471" s="115">
        <v>0</v>
      </c>
      <c r="L471" s="115">
        <v>100000</v>
      </c>
      <c r="M471" s="115">
        <v>50000</v>
      </c>
      <c r="N471" s="115">
        <v>28500</v>
      </c>
      <c r="O471" s="115">
        <v>18300</v>
      </c>
      <c r="P471" s="115">
        <v>18300</v>
      </c>
      <c r="Q471" s="115">
        <v>18300</v>
      </c>
      <c r="R471" s="115">
        <v>18300</v>
      </c>
      <c r="S471" s="115">
        <v>48300</v>
      </c>
      <c r="T471" s="115">
        <v>30000</v>
      </c>
      <c r="U471" s="115">
        <v>50000</v>
      </c>
      <c r="V471" s="114">
        <v>90000</v>
      </c>
      <c r="W471" s="80">
        <v>0</v>
      </c>
      <c r="X471" s="75"/>
      <c r="Y471" s="75"/>
      <c r="Z471" s="72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2"/>
      <c r="AQ471" s="71"/>
      <c r="AR471" s="70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8"/>
      <c r="BG471" s="67"/>
      <c r="BH471" s="65"/>
    </row>
    <row r="472" spans="1:60" ht="43.5" customHeight="1" x14ac:dyDescent="0.2">
      <c r="A472" s="43"/>
      <c r="B472" s="39" t="s">
        <v>116</v>
      </c>
      <c r="C472" s="121">
        <v>707</v>
      </c>
      <c r="D472" s="120">
        <v>801</v>
      </c>
      <c r="E472" s="119" t="s">
        <v>140</v>
      </c>
      <c r="F472" s="117" t="s">
        <v>117</v>
      </c>
      <c r="G472" s="117"/>
      <c r="H472" s="118"/>
      <c r="I472" s="116">
        <v>10101</v>
      </c>
      <c r="J472" s="115">
        <v>100260</v>
      </c>
      <c r="K472" s="115">
        <v>8180</v>
      </c>
      <c r="L472" s="115">
        <v>8180</v>
      </c>
      <c r="M472" s="115">
        <v>8180</v>
      </c>
      <c r="N472" s="115">
        <v>8180</v>
      </c>
      <c r="O472" s="115">
        <v>8180</v>
      </c>
      <c r="P472" s="115">
        <v>8180</v>
      </c>
      <c r="Q472" s="115">
        <v>8180</v>
      </c>
      <c r="R472" s="115">
        <v>8180</v>
      </c>
      <c r="S472" s="115">
        <v>8180</v>
      </c>
      <c r="T472" s="115">
        <v>8180</v>
      </c>
      <c r="U472" s="115">
        <v>8180</v>
      </c>
      <c r="V472" s="114">
        <v>10280</v>
      </c>
      <c r="W472" s="80">
        <v>0</v>
      </c>
      <c r="X472" s="75"/>
      <c r="Y472" s="75"/>
      <c r="Z472" s="72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2"/>
      <c r="AQ472" s="71"/>
      <c r="AR472" s="70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8"/>
      <c r="BG472" s="67"/>
      <c r="BH472" s="65"/>
    </row>
    <row r="473" spans="1:60" ht="43.5" customHeight="1" x14ac:dyDescent="0.2">
      <c r="A473" s="43"/>
      <c r="B473" s="39" t="s">
        <v>116</v>
      </c>
      <c r="C473" s="121">
        <v>707</v>
      </c>
      <c r="D473" s="120">
        <v>801</v>
      </c>
      <c r="E473" s="119" t="s">
        <v>182</v>
      </c>
      <c r="F473" s="117" t="s">
        <v>117</v>
      </c>
      <c r="G473" s="117"/>
      <c r="H473" s="118"/>
      <c r="I473" s="116">
        <v>10101</v>
      </c>
      <c r="J473" s="115">
        <v>23964380</v>
      </c>
      <c r="K473" s="115">
        <v>1997032</v>
      </c>
      <c r="L473" s="115">
        <v>1997032</v>
      </c>
      <c r="M473" s="115">
        <v>1997032</v>
      </c>
      <c r="N473" s="115">
        <v>1997032</v>
      </c>
      <c r="O473" s="115">
        <v>1997032</v>
      </c>
      <c r="P473" s="115">
        <v>1997032</v>
      </c>
      <c r="Q473" s="115">
        <v>1997032</v>
      </c>
      <c r="R473" s="115">
        <v>1997032</v>
      </c>
      <c r="S473" s="115">
        <v>1997031</v>
      </c>
      <c r="T473" s="115">
        <v>1997031</v>
      </c>
      <c r="U473" s="115">
        <v>1997031</v>
      </c>
      <c r="V473" s="114">
        <v>1997031</v>
      </c>
      <c r="W473" s="80">
        <v>0</v>
      </c>
      <c r="X473" s="75"/>
      <c r="Y473" s="75"/>
      <c r="Z473" s="72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2"/>
      <c r="AQ473" s="71"/>
      <c r="AR473" s="70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8"/>
      <c r="BG473" s="67"/>
      <c r="BH473" s="65"/>
    </row>
    <row r="474" spans="1:60" ht="43.5" customHeight="1" x14ac:dyDescent="0.2">
      <c r="A474" s="43"/>
      <c r="B474" s="39" t="s">
        <v>116</v>
      </c>
      <c r="C474" s="121">
        <v>707</v>
      </c>
      <c r="D474" s="120">
        <v>801</v>
      </c>
      <c r="E474" s="119" t="s">
        <v>183</v>
      </c>
      <c r="F474" s="117" t="s">
        <v>117</v>
      </c>
      <c r="G474" s="117"/>
      <c r="H474" s="118"/>
      <c r="I474" s="116">
        <v>10101</v>
      </c>
      <c r="J474" s="115">
        <v>483740</v>
      </c>
      <c r="K474" s="115">
        <v>40308</v>
      </c>
      <c r="L474" s="115">
        <v>40308</v>
      </c>
      <c r="M474" s="115">
        <v>40308</v>
      </c>
      <c r="N474" s="115">
        <v>40308</v>
      </c>
      <c r="O474" s="115">
        <v>40308</v>
      </c>
      <c r="P474" s="115">
        <v>40308</v>
      </c>
      <c r="Q474" s="115">
        <v>40308</v>
      </c>
      <c r="R474" s="115">
        <v>40308</v>
      </c>
      <c r="S474" s="115">
        <v>40308</v>
      </c>
      <c r="T474" s="115">
        <v>40308</v>
      </c>
      <c r="U474" s="115">
        <v>40308</v>
      </c>
      <c r="V474" s="114">
        <v>40352</v>
      </c>
      <c r="W474" s="80">
        <v>0</v>
      </c>
      <c r="X474" s="75"/>
      <c r="Y474" s="75"/>
      <c r="Z474" s="72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2"/>
      <c r="AQ474" s="71"/>
      <c r="AR474" s="70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8"/>
      <c r="BG474" s="67"/>
      <c r="BH474" s="65"/>
    </row>
    <row r="475" spans="1:60" ht="43.5" customHeight="1" x14ac:dyDescent="0.2">
      <c r="A475" s="43"/>
      <c r="B475" s="39" t="s">
        <v>116</v>
      </c>
      <c r="C475" s="121">
        <v>707</v>
      </c>
      <c r="D475" s="120">
        <v>801</v>
      </c>
      <c r="E475" s="119" t="s">
        <v>184</v>
      </c>
      <c r="F475" s="117" t="s">
        <v>117</v>
      </c>
      <c r="G475" s="117"/>
      <c r="H475" s="118"/>
      <c r="I475" s="116">
        <v>10101</v>
      </c>
      <c r="J475" s="115">
        <v>787150</v>
      </c>
      <c r="K475" s="115">
        <v>22000</v>
      </c>
      <c r="L475" s="115">
        <v>22000</v>
      </c>
      <c r="M475" s="115">
        <v>22000</v>
      </c>
      <c r="N475" s="115">
        <v>22000</v>
      </c>
      <c r="O475" s="115">
        <v>547000</v>
      </c>
      <c r="P475" s="115">
        <v>22000</v>
      </c>
      <c r="Q475" s="115">
        <v>22000</v>
      </c>
      <c r="R475" s="115">
        <v>22000</v>
      </c>
      <c r="S475" s="115">
        <v>22000</v>
      </c>
      <c r="T475" s="115">
        <v>22000</v>
      </c>
      <c r="U475" s="115">
        <v>22000</v>
      </c>
      <c r="V475" s="114">
        <v>20150</v>
      </c>
      <c r="W475" s="80">
        <v>0</v>
      </c>
      <c r="X475" s="75"/>
      <c r="Y475" s="75"/>
      <c r="Z475" s="72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2"/>
      <c r="AQ475" s="71"/>
      <c r="AR475" s="70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8"/>
      <c r="BG475" s="67"/>
      <c r="BH475" s="65"/>
    </row>
    <row r="476" spans="1:60" ht="17.25" customHeight="1" x14ac:dyDescent="0.2">
      <c r="A476" s="43"/>
      <c r="B476" s="39" t="s">
        <v>118</v>
      </c>
      <c r="C476" s="121">
        <v>707</v>
      </c>
      <c r="D476" s="120">
        <v>801</v>
      </c>
      <c r="E476" s="119" t="s">
        <v>438</v>
      </c>
      <c r="F476" s="117" t="s">
        <v>119</v>
      </c>
      <c r="G476" s="117"/>
      <c r="H476" s="118" t="s">
        <v>439</v>
      </c>
      <c r="I476" s="116">
        <v>10111</v>
      </c>
      <c r="J476" s="115">
        <v>10472.540000000001</v>
      </c>
      <c r="K476" s="115">
        <v>0</v>
      </c>
      <c r="L476" s="115">
        <v>0</v>
      </c>
      <c r="M476" s="115">
        <v>10472.540000000001</v>
      </c>
      <c r="N476" s="115">
        <v>0</v>
      </c>
      <c r="O476" s="115">
        <v>0</v>
      </c>
      <c r="P476" s="115">
        <v>0</v>
      </c>
      <c r="Q476" s="115">
        <v>0</v>
      </c>
      <c r="R476" s="115">
        <v>0</v>
      </c>
      <c r="S476" s="115">
        <v>0</v>
      </c>
      <c r="T476" s="115">
        <v>0</v>
      </c>
      <c r="U476" s="115">
        <v>0</v>
      </c>
      <c r="V476" s="114">
        <v>0</v>
      </c>
      <c r="W476" s="80">
        <v>184323</v>
      </c>
      <c r="X476" s="75"/>
      <c r="Y476" s="75"/>
      <c r="Z476" s="72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2"/>
      <c r="AQ476" s="71"/>
      <c r="AR476" s="70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8"/>
      <c r="BG476" s="67"/>
      <c r="BH476" s="65"/>
    </row>
    <row r="477" spans="1:60" ht="17.25" customHeight="1" x14ac:dyDescent="0.2">
      <c r="A477" s="43"/>
      <c r="B477" s="39" t="s">
        <v>118</v>
      </c>
      <c r="C477" s="121">
        <v>707</v>
      </c>
      <c r="D477" s="120">
        <v>801</v>
      </c>
      <c r="E477" s="119" t="s">
        <v>438</v>
      </c>
      <c r="F477" s="117" t="s">
        <v>119</v>
      </c>
      <c r="G477" s="117"/>
      <c r="H477" s="118" t="s">
        <v>439</v>
      </c>
      <c r="I477" s="116">
        <v>10306</v>
      </c>
      <c r="J477" s="115">
        <v>198978.19</v>
      </c>
      <c r="K477" s="115">
        <v>0</v>
      </c>
      <c r="L477" s="115">
        <v>0</v>
      </c>
      <c r="M477" s="115">
        <v>198978.19</v>
      </c>
      <c r="N477" s="115">
        <v>0</v>
      </c>
      <c r="O477" s="115">
        <v>0</v>
      </c>
      <c r="P477" s="115">
        <v>0</v>
      </c>
      <c r="Q477" s="115">
        <v>0</v>
      </c>
      <c r="R477" s="115">
        <v>0</v>
      </c>
      <c r="S477" s="115">
        <v>0</v>
      </c>
      <c r="T477" s="115">
        <v>0</v>
      </c>
      <c r="U477" s="115">
        <v>0</v>
      </c>
      <c r="V477" s="114">
        <v>0</v>
      </c>
      <c r="W477" s="80">
        <v>0</v>
      </c>
      <c r="X477" s="75"/>
      <c r="Y477" s="75"/>
      <c r="Z477" s="72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2"/>
      <c r="AQ477" s="71"/>
      <c r="AR477" s="70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8"/>
      <c r="BG477" s="67"/>
      <c r="BH477" s="65"/>
    </row>
    <row r="478" spans="1:60" ht="43.5" customHeight="1" x14ac:dyDescent="0.2">
      <c r="A478" s="43"/>
      <c r="B478" s="39" t="s">
        <v>116</v>
      </c>
      <c r="C478" s="121">
        <v>707</v>
      </c>
      <c r="D478" s="120">
        <v>801</v>
      </c>
      <c r="E478" s="119" t="s">
        <v>185</v>
      </c>
      <c r="F478" s="117" t="s">
        <v>117</v>
      </c>
      <c r="G478" s="117"/>
      <c r="H478" s="118"/>
      <c r="I478" s="116">
        <v>10101</v>
      </c>
      <c r="J478" s="115">
        <v>48000</v>
      </c>
      <c r="K478" s="115">
        <v>4000</v>
      </c>
      <c r="L478" s="115">
        <v>4000</v>
      </c>
      <c r="M478" s="115">
        <v>4000</v>
      </c>
      <c r="N478" s="115">
        <v>4000</v>
      </c>
      <c r="O478" s="115">
        <v>4000</v>
      </c>
      <c r="P478" s="115">
        <v>4000</v>
      </c>
      <c r="Q478" s="115">
        <v>4000</v>
      </c>
      <c r="R478" s="115">
        <v>4000</v>
      </c>
      <c r="S478" s="115">
        <v>4000</v>
      </c>
      <c r="T478" s="115">
        <v>4000</v>
      </c>
      <c r="U478" s="115">
        <v>4000</v>
      </c>
      <c r="V478" s="114">
        <v>4000</v>
      </c>
      <c r="W478" s="80">
        <v>55662.83</v>
      </c>
      <c r="X478" s="75"/>
      <c r="Y478" s="75"/>
      <c r="Z478" s="72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2"/>
      <c r="AQ478" s="71"/>
      <c r="AR478" s="70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8"/>
      <c r="BG478" s="67"/>
      <c r="BH478" s="65"/>
    </row>
    <row r="479" spans="1:60" ht="43.5" customHeight="1" x14ac:dyDescent="0.2">
      <c r="A479" s="43"/>
      <c r="B479" s="39" t="s">
        <v>116</v>
      </c>
      <c r="C479" s="121">
        <v>707</v>
      </c>
      <c r="D479" s="120">
        <v>801</v>
      </c>
      <c r="E479" s="119" t="s">
        <v>186</v>
      </c>
      <c r="F479" s="117" t="s">
        <v>117</v>
      </c>
      <c r="G479" s="117"/>
      <c r="H479" s="118"/>
      <c r="I479" s="116">
        <v>10101</v>
      </c>
      <c r="J479" s="115">
        <v>62476420</v>
      </c>
      <c r="K479" s="115">
        <v>5203624</v>
      </c>
      <c r="L479" s="115">
        <v>5203624</v>
      </c>
      <c r="M479" s="115">
        <v>5403624</v>
      </c>
      <c r="N479" s="115">
        <v>5281624</v>
      </c>
      <c r="O479" s="115">
        <v>5411849</v>
      </c>
      <c r="P479" s="115">
        <v>5571849</v>
      </c>
      <c r="Q479" s="115">
        <v>5525851</v>
      </c>
      <c r="R479" s="115">
        <v>5028851</v>
      </c>
      <c r="S479" s="115">
        <v>5028851</v>
      </c>
      <c r="T479" s="115">
        <v>5038851</v>
      </c>
      <c r="U479" s="115">
        <v>4938850</v>
      </c>
      <c r="V479" s="114">
        <v>4838972</v>
      </c>
      <c r="W479" s="80">
        <v>0</v>
      </c>
      <c r="X479" s="75"/>
      <c r="Y479" s="75"/>
      <c r="Z479" s="72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2"/>
      <c r="AQ479" s="71"/>
      <c r="AR479" s="70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8"/>
      <c r="BG479" s="67"/>
      <c r="BH479" s="65"/>
    </row>
    <row r="480" spans="1:60" ht="17.25" customHeight="1" x14ac:dyDescent="0.2">
      <c r="A480" s="43"/>
      <c r="B480" s="39" t="s">
        <v>118</v>
      </c>
      <c r="C480" s="121">
        <v>707</v>
      </c>
      <c r="D480" s="120">
        <v>801</v>
      </c>
      <c r="E480" s="119" t="s">
        <v>186</v>
      </c>
      <c r="F480" s="117" t="s">
        <v>119</v>
      </c>
      <c r="G480" s="117"/>
      <c r="H480" s="118"/>
      <c r="I480" s="116">
        <v>10101</v>
      </c>
      <c r="J480" s="115">
        <v>40000</v>
      </c>
      <c r="K480" s="115">
        <v>0</v>
      </c>
      <c r="L480" s="115">
        <v>0</v>
      </c>
      <c r="M480" s="115">
        <v>0</v>
      </c>
      <c r="N480" s="115">
        <v>0</v>
      </c>
      <c r="O480" s="115">
        <v>0</v>
      </c>
      <c r="P480" s="115">
        <v>0</v>
      </c>
      <c r="Q480" s="115">
        <v>40000</v>
      </c>
      <c r="R480" s="115">
        <v>0</v>
      </c>
      <c r="S480" s="115">
        <v>0</v>
      </c>
      <c r="T480" s="115">
        <v>0</v>
      </c>
      <c r="U480" s="115">
        <v>0</v>
      </c>
      <c r="V480" s="114">
        <v>0</v>
      </c>
      <c r="W480" s="80">
        <v>0</v>
      </c>
      <c r="X480" s="75"/>
      <c r="Y480" s="75"/>
      <c r="Z480" s="72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2"/>
      <c r="AQ480" s="71"/>
      <c r="AR480" s="70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8"/>
      <c r="BG480" s="67"/>
      <c r="BH480" s="65"/>
    </row>
    <row r="481" spans="1:60" ht="43.5" customHeight="1" x14ac:dyDescent="0.2">
      <c r="A481" s="43"/>
      <c r="B481" s="39" t="s">
        <v>116</v>
      </c>
      <c r="C481" s="121">
        <v>707</v>
      </c>
      <c r="D481" s="120">
        <v>801</v>
      </c>
      <c r="E481" s="119" t="s">
        <v>187</v>
      </c>
      <c r="F481" s="117" t="s">
        <v>117</v>
      </c>
      <c r="G481" s="117"/>
      <c r="H481" s="118"/>
      <c r="I481" s="116">
        <v>10101</v>
      </c>
      <c r="J481" s="115">
        <v>923600</v>
      </c>
      <c r="K481" s="115">
        <v>76967</v>
      </c>
      <c r="L481" s="115">
        <v>76967</v>
      </c>
      <c r="M481" s="115">
        <v>76967</v>
      </c>
      <c r="N481" s="115">
        <v>76967</v>
      </c>
      <c r="O481" s="115">
        <v>76967</v>
      </c>
      <c r="P481" s="115">
        <v>76967</v>
      </c>
      <c r="Q481" s="115">
        <v>76966</v>
      </c>
      <c r="R481" s="115">
        <v>76966</v>
      </c>
      <c r="S481" s="115">
        <v>76966</v>
      </c>
      <c r="T481" s="115">
        <v>76966</v>
      </c>
      <c r="U481" s="115">
        <v>76966</v>
      </c>
      <c r="V481" s="114">
        <v>76968</v>
      </c>
      <c r="W481" s="80">
        <v>0</v>
      </c>
      <c r="X481" s="75"/>
      <c r="Y481" s="75"/>
      <c r="Z481" s="72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2"/>
      <c r="AQ481" s="71"/>
      <c r="AR481" s="70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8"/>
      <c r="BG481" s="67"/>
      <c r="BH481" s="65"/>
    </row>
    <row r="482" spans="1:60" ht="43.5" customHeight="1" x14ac:dyDescent="0.2">
      <c r="A482" s="43"/>
      <c r="B482" s="39" t="s">
        <v>116</v>
      </c>
      <c r="C482" s="121">
        <v>707</v>
      </c>
      <c r="D482" s="120">
        <v>801</v>
      </c>
      <c r="E482" s="119" t="s">
        <v>188</v>
      </c>
      <c r="F482" s="117" t="s">
        <v>117</v>
      </c>
      <c r="G482" s="117"/>
      <c r="H482" s="118"/>
      <c r="I482" s="116">
        <v>10101</v>
      </c>
      <c r="J482" s="115">
        <v>6550000</v>
      </c>
      <c r="K482" s="115">
        <v>545834</v>
      </c>
      <c r="L482" s="115">
        <v>545834</v>
      </c>
      <c r="M482" s="115">
        <v>545834</v>
      </c>
      <c r="N482" s="115">
        <v>545834</v>
      </c>
      <c r="O482" s="115">
        <v>545834</v>
      </c>
      <c r="P482" s="115">
        <v>545834</v>
      </c>
      <c r="Q482" s="115">
        <v>545833</v>
      </c>
      <c r="R482" s="115">
        <v>545833</v>
      </c>
      <c r="S482" s="115">
        <v>545833</v>
      </c>
      <c r="T482" s="115">
        <v>545833</v>
      </c>
      <c r="U482" s="115">
        <v>545833</v>
      </c>
      <c r="V482" s="114">
        <v>545831</v>
      </c>
      <c r="W482" s="80">
        <v>0</v>
      </c>
      <c r="X482" s="75"/>
      <c r="Y482" s="75"/>
      <c r="Z482" s="72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2"/>
      <c r="AQ482" s="71"/>
      <c r="AR482" s="70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8"/>
      <c r="BG482" s="67"/>
      <c r="BH482" s="65"/>
    </row>
    <row r="483" spans="1:60" ht="43.5" customHeight="1" x14ac:dyDescent="0.2">
      <c r="A483" s="43"/>
      <c r="B483" s="39" t="s">
        <v>116</v>
      </c>
      <c r="C483" s="121">
        <v>707</v>
      </c>
      <c r="D483" s="120">
        <v>801</v>
      </c>
      <c r="E483" s="119" t="s">
        <v>189</v>
      </c>
      <c r="F483" s="117" t="s">
        <v>117</v>
      </c>
      <c r="G483" s="117"/>
      <c r="H483" s="118"/>
      <c r="I483" s="116">
        <v>10101</v>
      </c>
      <c r="J483" s="115">
        <v>61000</v>
      </c>
      <c r="K483" s="115">
        <v>0</v>
      </c>
      <c r="L483" s="115">
        <v>10166</v>
      </c>
      <c r="M483" s="115">
        <v>5083</v>
      </c>
      <c r="N483" s="115">
        <v>5083</v>
      </c>
      <c r="O483" s="115">
        <v>5083</v>
      </c>
      <c r="P483" s="115">
        <v>5083</v>
      </c>
      <c r="Q483" s="115">
        <v>5083</v>
      </c>
      <c r="R483" s="115">
        <v>5083</v>
      </c>
      <c r="S483" s="115">
        <v>5083</v>
      </c>
      <c r="T483" s="115">
        <v>5083</v>
      </c>
      <c r="U483" s="115">
        <v>5083</v>
      </c>
      <c r="V483" s="114">
        <v>5087</v>
      </c>
      <c r="W483" s="80">
        <v>0</v>
      </c>
      <c r="X483" s="75"/>
      <c r="Y483" s="75"/>
      <c r="Z483" s="72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2"/>
      <c r="AQ483" s="71"/>
      <c r="AR483" s="70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8"/>
      <c r="BG483" s="67"/>
      <c r="BH483" s="65"/>
    </row>
    <row r="484" spans="1:60" ht="17.25" customHeight="1" x14ac:dyDescent="0.2">
      <c r="A484" s="43"/>
      <c r="B484" s="39" t="s">
        <v>118</v>
      </c>
      <c r="C484" s="121">
        <v>707</v>
      </c>
      <c r="D484" s="120">
        <v>801</v>
      </c>
      <c r="E484" s="119" t="s">
        <v>189</v>
      </c>
      <c r="F484" s="117" t="s">
        <v>119</v>
      </c>
      <c r="G484" s="117"/>
      <c r="H484" s="118"/>
      <c r="I484" s="116">
        <v>10101</v>
      </c>
      <c r="J484" s="115">
        <v>519476</v>
      </c>
      <c r="K484" s="115">
        <v>0</v>
      </c>
      <c r="L484" s="115">
        <v>0</v>
      </c>
      <c r="M484" s="115">
        <v>0</v>
      </c>
      <c r="N484" s="115">
        <v>0</v>
      </c>
      <c r="O484" s="115">
        <v>519476</v>
      </c>
      <c r="P484" s="115">
        <v>0</v>
      </c>
      <c r="Q484" s="115">
        <v>0</v>
      </c>
      <c r="R484" s="115">
        <v>0</v>
      </c>
      <c r="S484" s="115">
        <v>0</v>
      </c>
      <c r="T484" s="115">
        <v>0</v>
      </c>
      <c r="U484" s="115">
        <v>0</v>
      </c>
      <c r="V484" s="114">
        <v>0</v>
      </c>
      <c r="W484" s="80">
        <v>28525.06</v>
      </c>
      <c r="X484" s="75"/>
      <c r="Y484" s="75"/>
      <c r="Z484" s="72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2"/>
      <c r="AQ484" s="71"/>
      <c r="AR484" s="70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8"/>
      <c r="BG484" s="67"/>
      <c r="BH484" s="65"/>
    </row>
    <row r="485" spans="1:60" ht="17.25" customHeight="1" x14ac:dyDescent="0.2">
      <c r="A485" s="43"/>
      <c r="B485" s="39" t="s">
        <v>118</v>
      </c>
      <c r="C485" s="121">
        <v>707</v>
      </c>
      <c r="D485" s="120">
        <v>801</v>
      </c>
      <c r="E485" s="119" t="s">
        <v>401</v>
      </c>
      <c r="F485" s="117" t="s">
        <v>119</v>
      </c>
      <c r="G485" s="117"/>
      <c r="H485" s="118"/>
      <c r="I485" s="116">
        <v>10101</v>
      </c>
      <c r="J485" s="115">
        <v>70310</v>
      </c>
      <c r="K485" s="115">
        <v>0</v>
      </c>
      <c r="L485" s="115">
        <v>0</v>
      </c>
      <c r="M485" s="115">
        <v>0</v>
      </c>
      <c r="N485" s="115">
        <v>0</v>
      </c>
      <c r="O485" s="115">
        <v>70310</v>
      </c>
      <c r="P485" s="115">
        <v>0</v>
      </c>
      <c r="Q485" s="115">
        <v>0</v>
      </c>
      <c r="R485" s="115">
        <v>0</v>
      </c>
      <c r="S485" s="115">
        <v>0</v>
      </c>
      <c r="T485" s="115">
        <v>0</v>
      </c>
      <c r="U485" s="115">
        <v>0</v>
      </c>
      <c r="V485" s="114">
        <v>0</v>
      </c>
      <c r="W485" s="80">
        <v>1744619.08</v>
      </c>
      <c r="X485" s="75"/>
      <c r="Y485" s="75"/>
      <c r="Z485" s="72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2"/>
      <c r="AQ485" s="71"/>
      <c r="AR485" s="70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8"/>
      <c r="BG485" s="67"/>
      <c r="BH485" s="65"/>
    </row>
    <row r="486" spans="1:60" ht="17.25" customHeight="1" x14ac:dyDescent="0.2">
      <c r="A486" s="43"/>
      <c r="B486" s="39" t="s">
        <v>118</v>
      </c>
      <c r="C486" s="121">
        <v>707</v>
      </c>
      <c r="D486" s="120">
        <v>801</v>
      </c>
      <c r="E486" s="119" t="s">
        <v>401</v>
      </c>
      <c r="F486" s="117" t="s">
        <v>119</v>
      </c>
      <c r="G486" s="117"/>
      <c r="H486" s="118"/>
      <c r="I486" s="116">
        <v>10101</v>
      </c>
      <c r="J486" s="115">
        <v>76000</v>
      </c>
      <c r="K486" s="115">
        <v>0</v>
      </c>
      <c r="L486" s="115">
        <v>0</v>
      </c>
      <c r="M486" s="115">
        <v>0</v>
      </c>
      <c r="N486" s="115">
        <v>0</v>
      </c>
      <c r="O486" s="115">
        <v>76000</v>
      </c>
      <c r="P486" s="115">
        <v>0</v>
      </c>
      <c r="Q486" s="115">
        <v>0</v>
      </c>
      <c r="R486" s="115">
        <v>0</v>
      </c>
      <c r="S486" s="115">
        <v>0</v>
      </c>
      <c r="T486" s="115">
        <v>0</v>
      </c>
      <c r="U486" s="115">
        <v>0</v>
      </c>
      <c r="V486" s="114">
        <v>0</v>
      </c>
      <c r="W486" s="80">
        <v>62006.239999999998</v>
      </c>
      <c r="X486" s="75"/>
      <c r="Y486" s="75"/>
      <c r="Z486" s="72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2"/>
      <c r="AQ486" s="71"/>
      <c r="AR486" s="70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8"/>
      <c r="BG486" s="67"/>
      <c r="BH486" s="65"/>
    </row>
    <row r="487" spans="1:60" ht="17.25" customHeight="1" x14ac:dyDescent="0.2">
      <c r="A487" s="43"/>
      <c r="B487" s="39" t="s">
        <v>118</v>
      </c>
      <c r="C487" s="121">
        <v>707</v>
      </c>
      <c r="D487" s="120">
        <v>801</v>
      </c>
      <c r="E487" s="119" t="s">
        <v>401</v>
      </c>
      <c r="F487" s="117" t="s">
        <v>119</v>
      </c>
      <c r="G487" s="117"/>
      <c r="H487" s="118"/>
      <c r="I487" s="116">
        <v>10101</v>
      </c>
      <c r="J487" s="115">
        <v>884260</v>
      </c>
      <c r="K487" s="115">
        <v>0</v>
      </c>
      <c r="L487" s="115">
        <v>0</v>
      </c>
      <c r="M487" s="115">
        <v>0</v>
      </c>
      <c r="N487" s="115">
        <v>0</v>
      </c>
      <c r="O487" s="115">
        <v>0</v>
      </c>
      <c r="P487" s="115">
        <v>0</v>
      </c>
      <c r="Q487" s="115">
        <v>884260</v>
      </c>
      <c r="R487" s="115">
        <v>0</v>
      </c>
      <c r="S487" s="115">
        <v>0</v>
      </c>
      <c r="T487" s="115">
        <v>0</v>
      </c>
      <c r="U487" s="115">
        <v>0</v>
      </c>
      <c r="V487" s="114">
        <v>0</v>
      </c>
      <c r="W487" s="80">
        <v>0</v>
      </c>
      <c r="X487" s="75"/>
      <c r="Y487" s="75"/>
      <c r="Z487" s="72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2"/>
      <c r="AQ487" s="71"/>
      <c r="AR487" s="70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8"/>
      <c r="BG487" s="67"/>
      <c r="BH487" s="65"/>
    </row>
    <row r="488" spans="1:60" ht="16.5" customHeight="1" x14ac:dyDescent="0.2">
      <c r="A488" s="43"/>
      <c r="B488" s="39" t="s">
        <v>125</v>
      </c>
      <c r="C488" s="121">
        <v>707</v>
      </c>
      <c r="D488" s="120">
        <v>801</v>
      </c>
      <c r="E488" s="119" t="s">
        <v>440</v>
      </c>
      <c r="F488" s="117" t="s">
        <v>126</v>
      </c>
      <c r="G488" s="117"/>
      <c r="H488" s="118" t="s">
        <v>441</v>
      </c>
      <c r="I488" s="116">
        <v>10306</v>
      </c>
      <c r="J488" s="115">
        <v>151515.15</v>
      </c>
      <c r="K488" s="115">
        <v>0</v>
      </c>
      <c r="L488" s="115">
        <v>0</v>
      </c>
      <c r="M488" s="115">
        <v>151515.15</v>
      </c>
      <c r="N488" s="115">
        <v>0</v>
      </c>
      <c r="O488" s="115">
        <v>0</v>
      </c>
      <c r="P488" s="115">
        <v>0</v>
      </c>
      <c r="Q488" s="115">
        <v>0</v>
      </c>
      <c r="R488" s="115">
        <v>0</v>
      </c>
      <c r="S488" s="115">
        <v>0</v>
      </c>
      <c r="T488" s="115">
        <v>0</v>
      </c>
      <c r="U488" s="115">
        <v>0</v>
      </c>
      <c r="V488" s="114">
        <v>0</v>
      </c>
      <c r="W488" s="80">
        <v>0</v>
      </c>
      <c r="X488" s="75"/>
      <c r="Y488" s="75"/>
      <c r="Z488" s="72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2"/>
      <c r="AQ488" s="71"/>
      <c r="AR488" s="70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8"/>
      <c r="BG488" s="67"/>
      <c r="BH488" s="65"/>
    </row>
    <row r="489" spans="1:60" ht="24" customHeight="1" x14ac:dyDescent="0.2">
      <c r="A489" s="43"/>
      <c r="B489" s="39" t="s">
        <v>145</v>
      </c>
      <c r="C489" s="121">
        <v>707</v>
      </c>
      <c r="D489" s="120">
        <v>801</v>
      </c>
      <c r="E489" s="119" t="s">
        <v>442</v>
      </c>
      <c r="F489" s="117" t="s">
        <v>147</v>
      </c>
      <c r="G489" s="117"/>
      <c r="H489" s="118"/>
      <c r="I489" s="116">
        <v>10101</v>
      </c>
      <c r="J489" s="115">
        <v>195998.22</v>
      </c>
      <c r="K489" s="115">
        <v>0</v>
      </c>
      <c r="L489" s="115">
        <v>10329.4</v>
      </c>
      <c r="M489" s="115">
        <v>10636.21</v>
      </c>
      <c r="N489" s="115">
        <v>9818.0400000000009</v>
      </c>
      <c r="O489" s="115">
        <v>9818.0400000000009</v>
      </c>
      <c r="P489" s="115">
        <v>8999.8700000000008</v>
      </c>
      <c r="Q489" s="115">
        <v>92414.44</v>
      </c>
      <c r="R489" s="115">
        <v>20288</v>
      </c>
      <c r="S489" s="115">
        <v>20288</v>
      </c>
      <c r="T489" s="115">
        <v>13406.22</v>
      </c>
      <c r="U489" s="115">
        <v>0</v>
      </c>
      <c r="V489" s="114">
        <v>0</v>
      </c>
      <c r="W489" s="80">
        <v>252</v>
      </c>
      <c r="X489" s="75"/>
      <c r="Y489" s="75"/>
      <c r="Z489" s="72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2"/>
      <c r="AQ489" s="71"/>
      <c r="AR489" s="70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8"/>
      <c r="BG489" s="67"/>
      <c r="BH489" s="65"/>
    </row>
    <row r="490" spans="1:60" ht="24" customHeight="1" x14ac:dyDescent="0.2">
      <c r="A490" s="43"/>
      <c r="B490" s="39" t="s">
        <v>145</v>
      </c>
      <c r="C490" s="121">
        <v>707</v>
      </c>
      <c r="D490" s="120">
        <v>801</v>
      </c>
      <c r="E490" s="119" t="s">
        <v>442</v>
      </c>
      <c r="F490" s="117" t="s">
        <v>147</v>
      </c>
      <c r="G490" s="117"/>
      <c r="H490" s="118"/>
      <c r="I490" s="116">
        <v>10101</v>
      </c>
      <c r="J490" s="115">
        <v>363267.48</v>
      </c>
      <c r="K490" s="115">
        <v>29454.12</v>
      </c>
      <c r="L490" s="115">
        <v>29454.12</v>
      </c>
      <c r="M490" s="115">
        <v>29190.19</v>
      </c>
      <c r="N490" s="115">
        <v>29454.12</v>
      </c>
      <c r="O490" s="115">
        <v>29454.12</v>
      </c>
      <c r="P490" s="115">
        <v>29454.12</v>
      </c>
      <c r="Q490" s="115">
        <v>35450.21</v>
      </c>
      <c r="R490" s="115">
        <v>30273</v>
      </c>
      <c r="S490" s="115">
        <v>30273</v>
      </c>
      <c r="T490" s="115">
        <v>30273</v>
      </c>
      <c r="U490" s="115">
        <v>30273</v>
      </c>
      <c r="V490" s="114">
        <v>30264.48</v>
      </c>
      <c r="W490" s="80">
        <v>14630.28</v>
      </c>
      <c r="X490" s="75"/>
      <c r="Y490" s="75"/>
      <c r="Z490" s="72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2"/>
      <c r="AQ490" s="71"/>
      <c r="AR490" s="70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8"/>
      <c r="BG490" s="67"/>
      <c r="BH490" s="65"/>
    </row>
    <row r="491" spans="1:60" ht="24" customHeight="1" x14ac:dyDescent="0.2">
      <c r="A491" s="43"/>
      <c r="B491" s="39" t="s">
        <v>145</v>
      </c>
      <c r="C491" s="121">
        <v>707</v>
      </c>
      <c r="D491" s="120">
        <v>801</v>
      </c>
      <c r="E491" s="119" t="s">
        <v>442</v>
      </c>
      <c r="F491" s="117" t="s">
        <v>147</v>
      </c>
      <c r="G491" s="117"/>
      <c r="H491" s="118"/>
      <c r="I491" s="116">
        <v>10101</v>
      </c>
      <c r="J491" s="115">
        <v>98180.4</v>
      </c>
      <c r="K491" s="115">
        <v>8181.7</v>
      </c>
      <c r="L491" s="115">
        <v>7363.53</v>
      </c>
      <c r="M491" s="115">
        <v>8181.7</v>
      </c>
      <c r="N491" s="115">
        <v>8181.7</v>
      </c>
      <c r="O491" s="115">
        <v>8181.7</v>
      </c>
      <c r="P491" s="115">
        <v>8181.7</v>
      </c>
      <c r="Q491" s="115">
        <v>9001.9699999999993</v>
      </c>
      <c r="R491" s="115">
        <v>8182</v>
      </c>
      <c r="S491" s="115">
        <v>8182</v>
      </c>
      <c r="T491" s="115">
        <v>8182</v>
      </c>
      <c r="U491" s="115">
        <v>8182</v>
      </c>
      <c r="V491" s="114">
        <v>8178.4</v>
      </c>
      <c r="W491" s="80">
        <v>0</v>
      </c>
      <c r="X491" s="75"/>
      <c r="Y491" s="75"/>
      <c r="Z491" s="72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2"/>
      <c r="AQ491" s="71"/>
      <c r="AR491" s="70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8"/>
      <c r="BG491" s="67"/>
      <c r="BH491" s="65"/>
    </row>
    <row r="492" spans="1:60" ht="24" customHeight="1" x14ac:dyDescent="0.2">
      <c r="A492" s="43"/>
      <c r="B492" s="39" t="s">
        <v>145</v>
      </c>
      <c r="C492" s="121">
        <v>707</v>
      </c>
      <c r="D492" s="120">
        <v>801</v>
      </c>
      <c r="E492" s="119" t="s">
        <v>442</v>
      </c>
      <c r="F492" s="117" t="s">
        <v>147</v>
      </c>
      <c r="G492" s="117"/>
      <c r="H492" s="118"/>
      <c r="I492" s="116">
        <v>10101</v>
      </c>
      <c r="J492" s="115">
        <v>68726.28</v>
      </c>
      <c r="K492" s="115">
        <v>5727.19</v>
      </c>
      <c r="L492" s="115">
        <v>5727.19</v>
      </c>
      <c r="M492" s="115">
        <v>5727.19</v>
      </c>
      <c r="N492" s="115">
        <v>5727.19</v>
      </c>
      <c r="O492" s="115">
        <v>5727.19</v>
      </c>
      <c r="P492" s="115">
        <v>4909.0200000000004</v>
      </c>
      <c r="Q492" s="115">
        <v>6551.03</v>
      </c>
      <c r="R492" s="115">
        <v>5728</v>
      </c>
      <c r="S492" s="115">
        <v>5728</v>
      </c>
      <c r="T492" s="115">
        <v>5728</v>
      </c>
      <c r="U492" s="115">
        <v>5728</v>
      </c>
      <c r="V492" s="114">
        <v>5718.28</v>
      </c>
      <c r="W492" s="80">
        <v>0</v>
      </c>
      <c r="X492" s="75"/>
      <c r="Y492" s="75"/>
      <c r="Z492" s="72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2"/>
      <c r="AQ492" s="71"/>
      <c r="AR492" s="70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8"/>
      <c r="BG492" s="67"/>
      <c r="BH492" s="65"/>
    </row>
    <row r="493" spans="1:60" ht="24" customHeight="1" x14ac:dyDescent="0.2">
      <c r="A493" s="43"/>
      <c r="B493" s="39" t="s">
        <v>145</v>
      </c>
      <c r="C493" s="121">
        <v>707</v>
      </c>
      <c r="D493" s="120">
        <v>801</v>
      </c>
      <c r="E493" s="119" t="s">
        <v>442</v>
      </c>
      <c r="F493" s="117" t="s">
        <v>147</v>
      </c>
      <c r="G493" s="117"/>
      <c r="H493" s="118"/>
      <c r="I493" s="116">
        <v>10101</v>
      </c>
      <c r="J493" s="115">
        <v>49090.2</v>
      </c>
      <c r="K493" s="115">
        <v>3272.68</v>
      </c>
      <c r="L493" s="115">
        <v>2454.5100000000002</v>
      </c>
      <c r="M493" s="115">
        <v>2454.5100000000002</v>
      </c>
      <c r="N493" s="115">
        <v>2454.5100000000002</v>
      </c>
      <c r="O493" s="115">
        <v>2454.5100000000002</v>
      </c>
      <c r="P493" s="115">
        <v>2454.5100000000002</v>
      </c>
      <c r="Q493" s="115">
        <v>13091.77</v>
      </c>
      <c r="R493" s="115">
        <v>4091</v>
      </c>
      <c r="S493" s="115">
        <v>4091</v>
      </c>
      <c r="T493" s="115">
        <v>4091</v>
      </c>
      <c r="U493" s="115">
        <v>4091</v>
      </c>
      <c r="V493" s="114">
        <v>4089.2</v>
      </c>
      <c r="W493" s="80">
        <v>25370</v>
      </c>
      <c r="X493" s="75"/>
      <c r="Y493" s="75"/>
      <c r="Z493" s="72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2"/>
      <c r="AQ493" s="71"/>
      <c r="AR493" s="70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8"/>
      <c r="BG493" s="67"/>
      <c r="BH493" s="65"/>
    </row>
    <row r="494" spans="1:60" ht="24" customHeight="1" x14ac:dyDescent="0.2">
      <c r="A494" s="43"/>
      <c r="B494" s="39" t="s">
        <v>145</v>
      </c>
      <c r="C494" s="121">
        <v>707</v>
      </c>
      <c r="D494" s="120">
        <v>801</v>
      </c>
      <c r="E494" s="119" t="s">
        <v>442</v>
      </c>
      <c r="F494" s="117" t="s">
        <v>147</v>
      </c>
      <c r="G494" s="117"/>
      <c r="H494" s="118"/>
      <c r="I494" s="116">
        <v>10101</v>
      </c>
      <c r="J494" s="115">
        <v>49090.2</v>
      </c>
      <c r="K494" s="115">
        <v>4090.85</v>
      </c>
      <c r="L494" s="115">
        <v>4090.85</v>
      </c>
      <c r="M494" s="115">
        <v>4090.85</v>
      </c>
      <c r="N494" s="115">
        <v>4090.85</v>
      </c>
      <c r="O494" s="115">
        <v>4090.85</v>
      </c>
      <c r="P494" s="115">
        <v>4090.85</v>
      </c>
      <c r="Q494" s="115">
        <v>4091.9</v>
      </c>
      <c r="R494" s="115">
        <v>4091</v>
      </c>
      <c r="S494" s="115">
        <v>4091</v>
      </c>
      <c r="T494" s="115">
        <v>4091</v>
      </c>
      <c r="U494" s="115">
        <v>4091</v>
      </c>
      <c r="V494" s="114">
        <v>4089.2</v>
      </c>
      <c r="W494" s="80">
        <v>1190973.75</v>
      </c>
      <c r="X494" s="75"/>
      <c r="Y494" s="75"/>
      <c r="Z494" s="72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2"/>
      <c r="AQ494" s="71"/>
      <c r="AR494" s="70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8"/>
      <c r="BG494" s="67"/>
      <c r="BH494" s="65"/>
    </row>
    <row r="495" spans="1:60" ht="24" customHeight="1" x14ac:dyDescent="0.2">
      <c r="A495" s="43"/>
      <c r="B495" s="39" t="s">
        <v>145</v>
      </c>
      <c r="C495" s="121">
        <v>707</v>
      </c>
      <c r="D495" s="120">
        <v>801</v>
      </c>
      <c r="E495" s="119" t="s">
        <v>442</v>
      </c>
      <c r="F495" s="117" t="s">
        <v>147</v>
      </c>
      <c r="G495" s="117"/>
      <c r="H495" s="118"/>
      <c r="I495" s="116">
        <v>10101</v>
      </c>
      <c r="J495" s="115">
        <v>49090.2</v>
      </c>
      <c r="K495" s="115">
        <v>0</v>
      </c>
      <c r="L495" s="115">
        <v>8181.7</v>
      </c>
      <c r="M495" s="115">
        <v>4090.85</v>
      </c>
      <c r="N495" s="115">
        <v>4090.85</v>
      </c>
      <c r="O495" s="115">
        <v>0</v>
      </c>
      <c r="P495" s="115">
        <v>4090.85</v>
      </c>
      <c r="Q495" s="115">
        <v>8185.13</v>
      </c>
      <c r="R495" s="115">
        <v>4091.34</v>
      </c>
      <c r="S495" s="115">
        <v>4091.34</v>
      </c>
      <c r="T495" s="115">
        <v>4091.34</v>
      </c>
      <c r="U495" s="115">
        <v>4091.34</v>
      </c>
      <c r="V495" s="114">
        <v>4085.46</v>
      </c>
      <c r="W495" s="80">
        <v>14080</v>
      </c>
      <c r="X495" s="75"/>
      <c r="Y495" s="75"/>
      <c r="Z495" s="72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2"/>
      <c r="AQ495" s="71"/>
      <c r="AR495" s="70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8"/>
      <c r="BG495" s="67"/>
      <c r="BH495" s="65"/>
    </row>
    <row r="496" spans="1:60" ht="24" customHeight="1" x14ac:dyDescent="0.2">
      <c r="A496" s="43"/>
      <c r="B496" s="39" t="s">
        <v>145</v>
      </c>
      <c r="C496" s="121">
        <v>707</v>
      </c>
      <c r="D496" s="120">
        <v>801</v>
      </c>
      <c r="E496" s="119" t="s">
        <v>442</v>
      </c>
      <c r="F496" s="117" t="s">
        <v>147</v>
      </c>
      <c r="G496" s="117"/>
      <c r="H496" s="118"/>
      <c r="I496" s="116">
        <v>10101</v>
      </c>
      <c r="J496" s="115">
        <v>49090.2</v>
      </c>
      <c r="K496" s="115">
        <v>4090.85</v>
      </c>
      <c r="L496" s="115">
        <v>4090.85</v>
      </c>
      <c r="M496" s="115">
        <v>4090.85</v>
      </c>
      <c r="N496" s="115">
        <v>4090.85</v>
      </c>
      <c r="O496" s="115">
        <v>4090.85</v>
      </c>
      <c r="P496" s="115">
        <v>4090.85</v>
      </c>
      <c r="Q496" s="115">
        <v>4091.9</v>
      </c>
      <c r="R496" s="115">
        <v>4091</v>
      </c>
      <c r="S496" s="115">
        <v>4091</v>
      </c>
      <c r="T496" s="115">
        <v>4091</v>
      </c>
      <c r="U496" s="115">
        <v>4091</v>
      </c>
      <c r="V496" s="114">
        <v>4089.2</v>
      </c>
      <c r="W496" s="80">
        <v>381690.94</v>
      </c>
      <c r="X496" s="75"/>
      <c r="Y496" s="75"/>
      <c r="Z496" s="72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2"/>
      <c r="AQ496" s="71"/>
      <c r="AR496" s="70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8"/>
      <c r="BG496" s="67"/>
      <c r="BH496" s="65"/>
    </row>
    <row r="497" spans="1:60" ht="24" customHeight="1" x14ac:dyDescent="0.2">
      <c r="A497" s="43"/>
      <c r="B497" s="39" t="s">
        <v>145</v>
      </c>
      <c r="C497" s="121">
        <v>707</v>
      </c>
      <c r="D497" s="120">
        <v>801</v>
      </c>
      <c r="E497" s="119" t="s">
        <v>442</v>
      </c>
      <c r="F497" s="117" t="s">
        <v>147</v>
      </c>
      <c r="G497" s="117"/>
      <c r="H497" s="118"/>
      <c r="I497" s="116">
        <v>10101</v>
      </c>
      <c r="J497" s="115">
        <v>48272.03</v>
      </c>
      <c r="K497" s="115">
        <v>3272.68</v>
      </c>
      <c r="L497" s="115">
        <v>4090.85</v>
      </c>
      <c r="M497" s="115">
        <v>4090.85</v>
      </c>
      <c r="N497" s="115">
        <v>4090.85</v>
      </c>
      <c r="O497" s="115">
        <v>4090.85</v>
      </c>
      <c r="P497" s="115">
        <v>4090.85</v>
      </c>
      <c r="Q497" s="115">
        <v>4093.09</v>
      </c>
      <c r="R497" s="115">
        <v>4091.17</v>
      </c>
      <c r="S497" s="115">
        <v>4091.17</v>
      </c>
      <c r="T497" s="115">
        <v>4091.17</v>
      </c>
      <c r="U497" s="115">
        <v>4091.17</v>
      </c>
      <c r="V497" s="114">
        <v>4087.33</v>
      </c>
      <c r="W497" s="80">
        <v>2160</v>
      </c>
      <c r="X497" s="75"/>
      <c r="Y497" s="75"/>
      <c r="Z497" s="72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2"/>
      <c r="AQ497" s="71"/>
      <c r="AR497" s="70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8"/>
      <c r="BG497" s="67"/>
      <c r="BH497" s="65"/>
    </row>
    <row r="498" spans="1:60" ht="24" customHeight="1" x14ac:dyDescent="0.2">
      <c r="A498" s="43"/>
      <c r="B498" s="39" t="s">
        <v>145</v>
      </c>
      <c r="C498" s="121">
        <v>707</v>
      </c>
      <c r="D498" s="120">
        <v>801</v>
      </c>
      <c r="E498" s="119" t="s">
        <v>442</v>
      </c>
      <c r="F498" s="117" t="s">
        <v>147</v>
      </c>
      <c r="G498" s="117"/>
      <c r="H498" s="118"/>
      <c r="I498" s="116">
        <v>10101</v>
      </c>
      <c r="J498" s="115">
        <v>19636.080000000002</v>
      </c>
      <c r="K498" s="115">
        <v>1573.4</v>
      </c>
      <c r="L498" s="115">
        <v>1636.34</v>
      </c>
      <c r="M498" s="115">
        <v>1636.34</v>
      </c>
      <c r="N498" s="115">
        <v>0</v>
      </c>
      <c r="O498" s="115">
        <v>1636.34</v>
      </c>
      <c r="P498" s="115">
        <v>1636.34</v>
      </c>
      <c r="Q498" s="115">
        <v>3340.24</v>
      </c>
      <c r="R498" s="115">
        <v>1637</v>
      </c>
      <c r="S498" s="115">
        <v>1637</v>
      </c>
      <c r="T498" s="115">
        <v>1637</v>
      </c>
      <c r="U498" s="115">
        <v>1637</v>
      </c>
      <c r="V498" s="114">
        <v>1629.08</v>
      </c>
      <c r="W498" s="80">
        <v>132659.5</v>
      </c>
      <c r="X498" s="75"/>
      <c r="Y498" s="75"/>
      <c r="Z498" s="72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2"/>
      <c r="AQ498" s="71"/>
      <c r="AR498" s="70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8"/>
      <c r="BG498" s="67"/>
      <c r="BH498" s="65"/>
    </row>
    <row r="499" spans="1:60" ht="24" customHeight="1" x14ac:dyDescent="0.2">
      <c r="A499" s="43"/>
      <c r="B499" s="39" t="s">
        <v>145</v>
      </c>
      <c r="C499" s="121">
        <v>707</v>
      </c>
      <c r="D499" s="120">
        <v>801</v>
      </c>
      <c r="E499" s="119" t="s">
        <v>442</v>
      </c>
      <c r="F499" s="117" t="s">
        <v>147</v>
      </c>
      <c r="G499" s="117"/>
      <c r="H499" s="118"/>
      <c r="I499" s="116">
        <v>10101</v>
      </c>
      <c r="J499" s="115">
        <v>58908.24</v>
      </c>
      <c r="K499" s="115">
        <v>3272.68</v>
      </c>
      <c r="L499" s="115">
        <v>4192.41</v>
      </c>
      <c r="M499" s="115">
        <v>3558.68</v>
      </c>
      <c r="N499" s="115">
        <v>3272.68</v>
      </c>
      <c r="O499" s="115">
        <v>4090.85</v>
      </c>
      <c r="P499" s="115">
        <v>3272.68</v>
      </c>
      <c r="Q499" s="115">
        <v>12703.02</v>
      </c>
      <c r="R499" s="115">
        <v>4909</v>
      </c>
      <c r="S499" s="115">
        <v>4909</v>
      </c>
      <c r="T499" s="115">
        <v>4909</v>
      </c>
      <c r="U499" s="115">
        <v>4909</v>
      </c>
      <c r="V499" s="114">
        <v>4909.24</v>
      </c>
      <c r="W499" s="80">
        <v>25</v>
      </c>
      <c r="X499" s="75"/>
      <c r="Y499" s="75"/>
      <c r="Z499" s="72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2"/>
      <c r="AQ499" s="71"/>
      <c r="AR499" s="70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8"/>
      <c r="BG499" s="67"/>
      <c r="BH499" s="65"/>
    </row>
    <row r="500" spans="1:60" ht="24" customHeight="1" x14ac:dyDescent="0.2">
      <c r="A500" s="43"/>
      <c r="B500" s="39" t="s">
        <v>145</v>
      </c>
      <c r="C500" s="121">
        <v>707</v>
      </c>
      <c r="D500" s="120">
        <v>801</v>
      </c>
      <c r="E500" s="119" t="s">
        <v>442</v>
      </c>
      <c r="F500" s="117" t="s">
        <v>147</v>
      </c>
      <c r="G500" s="117"/>
      <c r="H500" s="118"/>
      <c r="I500" s="116">
        <v>10101</v>
      </c>
      <c r="J500" s="115">
        <v>88362.36</v>
      </c>
      <c r="K500" s="115">
        <v>0</v>
      </c>
      <c r="L500" s="115">
        <v>13908.89</v>
      </c>
      <c r="M500" s="115">
        <v>5727.19</v>
      </c>
      <c r="N500" s="115">
        <v>5727.19</v>
      </c>
      <c r="O500" s="115">
        <v>5727.19</v>
      </c>
      <c r="P500" s="115">
        <v>5727.19</v>
      </c>
      <c r="Q500" s="115">
        <v>14730.35</v>
      </c>
      <c r="R500" s="115">
        <v>7364</v>
      </c>
      <c r="S500" s="115">
        <v>7364</v>
      </c>
      <c r="T500" s="115">
        <v>7364</v>
      </c>
      <c r="U500" s="115">
        <v>7364</v>
      </c>
      <c r="V500" s="114">
        <v>7358.36</v>
      </c>
      <c r="W500" s="80">
        <v>256.33999999999997</v>
      </c>
      <c r="X500" s="75"/>
      <c r="Y500" s="75"/>
      <c r="Z500" s="72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2"/>
      <c r="AQ500" s="71"/>
      <c r="AR500" s="70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8"/>
      <c r="BG500" s="67"/>
      <c r="BH500" s="65"/>
    </row>
    <row r="501" spans="1:60" ht="24" customHeight="1" x14ac:dyDescent="0.2">
      <c r="A501" s="43"/>
      <c r="B501" s="39" t="s">
        <v>145</v>
      </c>
      <c r="C501" s="121">
        <v>707</v>
      </c>
      <c r="D501" s="120">
        <v>801</v>
      </c>
      <c r="E501" s="119" t="s">
        <v>442</v>
      </c>
      <c r="F501" s="117" t="s">
        <v>147</v>
      </c>
      <c r="G501" s="117"/>
      <c r="H501" s="118"/>
      <c r="I501" s="116">
        <v>10101</v>
      </c>
      <c r="J501" s="115">
        <v>29454.12</v>
      </c>
      <c r="K501" s="115">
        <v>0</v>
      </c>
      <c r="L501" s="115">
        <v>2454.5100000000002</v>
      </c>
      <c r="M501" s="115">
        <v>4909.0200000000004</v>
      </c>
      <c r="N501" s="115">
        <v>2454.5100000000002</v>
      </c>
      <c r="O501" s="115">
        <v>0</v>
      </c>
      <c r="P501" s="115">
        <v>4909.0200000000004</v>
      </c>
      <c r="Q501" s="115">
        <v>2457.94</v>
      </c>
      <c r="R501" s="115">
        <v>2455</v>
      </c>
      <c r="S501" s="115">
        <v>2455</v>
      </c>
      <c r="T501" s="115">
        <v>2455</v>
      </c>
      <c r="U501" s="115">
        <v>2455</v>
      </c>
      <c r="V501" s="114">
        <v>2449.12</v>
      </c>
      <c r="W501" s="80">
        <v>17040</v>
      </c>
      <c r="X501" s="75"/>
      <c r="Y501" s="75"/>
      <c r="Z501" s="72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2"/>
      <c r="AQ501" s="71"/>
      <c r="AR501" s="70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8"/>
      <c r="BG501" s="67"/>
      <c r="BH501" s="65"/>
    </row>
    <row r="502" spans="1:60" ht="30.75" customHeight="1" x14ac:dyDescent="0.2">
      <c r="A502" s="43"/>
      <c r="B502" s="39" t="s">
        <v>148</v>
      </c>
      <c r="C502" s="121">
        <v>707</v>
      </c>
      <c r="D502" s="120">
        <v>801</v>
      </c>
      <c r="E502" s="119" t="s">
        <v>442</v>
      </c>
      <c r="F502" s="117" t="s">
        <v>149</v>
      </c>
      <c r="G502" s="117"/>
      <c r="H502" s="118"/>
      <c r="I502" s="116">
        <v>10101</v>
      </c>
      <c r="J502" s="115">
        <v>9818.0400000000009</v>
      </c>
      <c r="K502" s="115">
        <v>0</v>
      </c>
      <c r="L502" s="115">
        <v>0</v>
      </c>
      <c r="M502" s="115">
        <v>0</v>
      </c>
      <c r="N502" s="115">
        <v>3272.68</v>
      </c>
      <c r="O502" s="115">
        <v>818.17</v>
      </c>
      <c r="P502" s="115">
        <v>818.17</v>
      </c>
      <c r="Q502" s="115">
        <v>818.17</v>
      </c>
      <c r="R502" s="115">
        <v>818.17</v>
      </c>
      <c r="S502" s="115">
        <v>818.17</v>
      </c>
      <c r="T502" s="115">
        <v>818.17</v>
      </c>
      <c r="U502" s="115">
        <v>818.17</v>
      </c>
      <c r="V502" s="114">
        <v>818.17</v>
      </c>
      <c r="W502" s="80">
        <v>950000</v>
      </c>
      <c r="X502" s="75"/>
      <c r="Y502" s="75"/>
      <c r="Z502" s="72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2"/>
      <c r="AQ502" s="71"/>
      <c r="AR502" s="70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8"/>
      <c r="BG502" s="67"/>
      <c r="BH502" s="65"/>
    </row>
    <row r="503" spans="1:60" ht="30.75" customHeight="1" x14ac:dyDescent="0.2">
      <c r="A503" s="43"/>
      <c r="B503" s="39" t="s">
        <v>148</v>
      </c>
      <c r="C503" s="121">
        <v>707</v>
      </c>
      <c r="D503" s="120">
        <v>801</v>
      </c>
      <c r="E503" s="119" t="s">
        <v>442</v>
      </c>
      <c r="F503" s="117" t="s">
        <v>149</v>
      </c>
      <c r="G503" s="117"/>
      <c r="H503" s="118"/>
      <c r="I503" s="116">
        <v>10101</v>
      </c>
      <c r="J503" s="115">
        <v>9818.0400000000009</v>
      </c>
      <c r="K503" s="115">
        <v>0</v>
      </c>
      <c r="L503" s="115">
        <v>818.7</v>
      </c>
      <c r="M503" s="115">
        <v>1635.81</v>
      </c>
      <c r="N503" s="115">
        <v>818.17</v>
      </c>
      <c r="O503" s="115">
        <v>0</v>
      </c>
      <c r="P503" s="115">
        <v>818.17</v>
      </c>
      <c r="Q503" s="115">
        <v>1636.34</v>
      </c>
      <c r="R503" s="115">
        <v>818.17</v>
      </c>
      <c r="S503" s="115">
        <v>818.17</v>
      </c>
      <c r="T503" s="115">
        <v>818.17</v>
      </c>
      <c r="U503" s="115">
        <v>818.17</v>
      </c>
      <c r="V503" s="114">
        <v>818.17</v>
      </c>
      <c r="W503" s="80">
        <v>90</v>
      </c>
      <c r="X503" s="75"/>
      <c r="Y503" s="75"/>
      <c r="Z503" s="72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2"/>
      <c r="AQ503" s="71"/>
      <c r="AR503" s="70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8"/>
      <c r="BG503" s="67"/>
      <c r="BH503" s="65"/>
    </row>
    <row r="504" spans="1:60" ht="30.75" customHeight="1" x14ac:dyDescent="0.2">
      <c r="A504" s="43"/>
      <c r="B504" s="39" t="s">
        <v>148</v>
      </c>
      <c r="C504" s="121">
        <v>707</v>
      </c>
      <c r="D504" s="120">
        <v>801</v>
      </c>
      <c r="E504" s="119" t="s">
        <v>442</v>
      </c>
      <c r="F504" s="117" t="s">
        <v>149</v>
      </c>
      <c r="G504" s="117"/>
      <c r="H504" s="118"/>
      <c r="I504" s="116">
        <v>10101</v>
      </c>
      <c r="J504" s="115">
        <v>18817.91</v>
      </c>
      <c r="K504" s="115">
        <v>0</v>
      </c>
      <c r="L504" s="115">
        <v>818.17</v>
      </c>
      <c r="M504" s="115">
        <v>3272.68</v>
      </c>
      <c r="N504" s="115">
        <v>1636.34</v>
      </c>
      <c r="O504" s="115">
        <v>1636.34</v>
      </c>
      <c r="P504" s="115">
        <v>1636.34</v>
      </c>
      <c r="Q504" s="115">
        <v>1636.34</v>
      </c>
      <c r="R504" s="115">
        <v>1636.34</v>
      </c>
      <c r="S504" s="115">
        <v>1636.34</v>
      </c>
      <c r="T504" s="115">
        <v>1636.34</v>
      </c>
      <c r="U504" s="115">
        <v>1636.34</v>
      </c>
      <c r="V504" s="114">
        <v>1636.34</v>
      </c>
      <c r="W504" s="80">
        <v>34535.96</v>
      </c>
      <c r="X504" s="75"/>
      <c r="Y504" s="75"/>
      <c r="Z504" s="72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2"/>
      <c r="AQ504" s="71"/>
      <c r="AR504" s="70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8"/>
      <c r="BG504" s="67"/>
      <c r="BH504" s="65"/>
    </row>
    <row r="505" spans="1:60" ht="17.25" customHeight="1" x14ac:dyDescent="0.2">
      <c r="A505" s="43"/>
      <c r="B505" s="39" t="s">
        <v>118</v>
      </c>
      <c r="C505" s="121">
        <v>707</v>
      </c>
      <c r="D505" s="120">
        <v>801</v>
      </c>
      <c r="E505" s="119" t="s">
        <v>659</v>
      </c>
      <c r="F505" s="117" t="s">
        <v>119</v>
      </c>
      <c r="G505" s="117"/>
      <c r="H505" s="118"/>
      <c r="I505" s="116">
        <v>10101</v>
      </c>
      <c r="J505" s="115">
        <v>317620</v>
      </c>
      <c r="K505" s="115">
        <v>0</v>
      </c>
      <c r="L505" s="115">
        <v>0</v>
      </c>
      <c r="M505" s="115">
        <v>0</v>
      </c>
      <c r="N505" s="115">
        <v>0</v>
      </c>
      <c r="O505" s="115">
        <v>317620</v>
      </c>
      <c r="P505" s="115">
        <v>0</v>
      </c>
      <c r="Q505" s="115">
        <v>0</v>
      </c>
      <c r="R505" s="115">
        <v>0</v>
      </c>
      <c r="S505" s="115">
        <v>0</v>
      </c>
      <c r="T505" s="115">
        <v>0</v>
      </c>
      <c r="U505" s="115">
        <v>0</v>
      </c>
      <c r="V505" s="114">
        <v>0</v>
      </c>
      <c r="W505" s="80">
        <v>0</v>
      </c>
      <c r="X505" s="75"/>
      <c r="Y505" s="75"/>
      <c r="Z505" s="72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2"/>
      <c r="AQ505" s="71"/>
      <c r="AR505" s="70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8"/>
      <c r="BG505" s="67"/>
      <c r="BH505" s="65"/>
    </row>
    <row r="506" spans="1:60" ht="17.25" customHeight="1" x14ac:dyDescent="0.2">
      <c r="A506" s="43"/>
      <c r="B506" s="39" t="s">
        <v>118</v>
      </c>
      <c r="C506" s="121">
        <v>707</v>
      </c>
      <c r="D506" s="120">
        <v>801</v>
      </c>
      <c r="E506" s="119" t="s">
        <v>443</v>
      </c>
      <c r="F506" s="117" t="s">
        <v>119</v>
      </c>
      <c r="G506" s="117"/>
      <c r="H506" s="118" t="s">
        <v>444</v>
      </c>
      <c r="I506" s="116">
        <v>10204</v>
      </c>
      <c r="J506" s="115">
        <v>382000</v>
      </c>
      <c r="K506" s="115">
        <v>0</v>
      </c>
      <c r="L506" s="115">
        <v>0</v>
      </c>
      <c r="M506" s="115">
        <v>0</v>
      </c>
      <c r="N506" s="115">
        <v>0</v>
      </c>
      <c r="O506" s="115">
        <v>0</v>
      </c>
      <c r="P506" s="115">
        <v>0</v>
      </c>
      <c r="Q506" s="115">
        <v>382000</v>
      </c>
      <c r="R506" s="115">
        <v>0</v>
      </c>
      <c r="S506" s="115">
        <v>0</v>
      </c>
      <c r="T506" s="115">
        <v>0</v>
      </c>
      <c r="U506" s="115">
        <v>0</v>
      </c>
      <c r="V506" s="114">
        <v>0</v>
      </c>
      <c r="W506" s="80">
        <v>0</v>
      </c>
      <c r="X506" s="75"/>
      <c r="Y506" s="75"/>
      <c r="Z506" s="72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2"/>
      <c r="AQ506" s="71"/>
      <c r="AR506" s="70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8"/>
      <c r="BG506" s="67"/>
      <c r="BH506" s="65"/>
    </row>
    <row r="507" spans="1:60" ht="17.25" customHeight="1" x14ac:dyDescent="0.2">
      <c r="A507" s="43"/>
      <c r="B507" s="39" t="s">
        <v>118</v>
      </c>
      <c r="C507" s="121">
        <v>707</v>
      </c>
      <c r="D507" s="120">
        <v>801</v>
      </c>
      <c r="E507" s="119" t="s">
        <v>445</v>
      </c>
      <c r="F507" s="117" t="s">
        <v>119</v>
      </c>
      <c r="G507" s="117"/>
      <c r="H507" s="118" t="s">
        <v>446</v>
      </c>
      <c r="I507" s="116">
        <v>10204</v>
      </c>
      <c r="J507" s="115">
        <v>287000</v>
      </c>
      <c r="K507" s="115">
        <v>0</v>
      </c>
      <c r="L507" s="115">
        <v>0</v>
      </c>
      <c r="M507" s="115">
        <v>0</v>
      </c>
      <c r="N507" s="115">
        <v>0</v>
      </c>
      <c r="O507" s="115">
        <v>0</v>
      </c>
      <c r="P507" s="115">
        <v>0</v>
      </c>
      <c r="Q507" s="115">
        <v>287000</v>
      </c>
      <c r="R507" s="115">
        <v>0</v>
      </c>
      <c r="S507" s="115">
        <v>0</v>
      </c>
      <c r="T507" s="115">
        <v>0</v>
      </c>
      <c r="U507" s="115">
        <v>0</v>
      </c>
      <c r="V507" s="114">
        <v>0</v>
      </c>
      <c r="W507" s="80">
        <v>0</v>
      </c>
      <c r="X507" s="75"/>
      <c r="Y507" s="75"/>
      <c r="Z507" s="72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2"/>
      <c r="AQ507" s="71"/>
      <c r="AR507" s="70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8"/>
      <c r="BG507" s="67"/>
      <c r="BH507" s="65"/>
    </row>
    <row r="508" spans="1:60" ht="17.25" customHeight="1" x14ac:dyDescent="0.2">
      <c r="A508" s="43"/>
      <c r="B508" s="39" t="s">
        <v>118</v>
      </c>
      <c r="C508" s="121">
        <v>707</v>
      </c>
      <c r="D508" s="120">
        <v>801</v>
      </c>
      <c r="E508" s="119" t="s">
        <v>447</v>
      </c>
      <c r="F508" s="117" t="s">
        <v>119</v>
      </c>
      <c r="G508" s="117"/>
      <c r="H508" s="118" t="s">
        <v>448</v>
      </c>
      <c r="I508" s="116">
        <v>10204</v>
      </c>
      <c r="J508" s="115">
        <v>260000</v>
      </c>
      <c r="K508" s="115">
        <v>0</v>
      </c>
      <c r="L508" s="115">
        <v>0</v>
      </c>
      <c r="M508" s="115">
        <v>0</v>
      </c>
      <c r="N508" s="115">
        <v>260000</v>
      </c>
      <c r="O508" s="115">
        <v>0</v>
      </c>
      <c r="P508" s="115">
        <v>0</v>
      </c>
      <c r="Q508" s="115">
        <v>0</v>
      </c>
      <c r="R508" s="115">
        <v>0</v>
      </c>
      <c r="S508" s="115">
        <v>0</v>
      </c>
      <c r="T508" s="115">
        <v>0</v>
      </c>
      <c r="U508" s="115">
        <v>0</v>
      </c>
      <c r="V508" s="114">
        <v>0</v>
      </c>
      <c r="W508" s="80">
        <v>910972.35</v>
      </c>
      <c r="X508" s="75"/>
      <c r="Y508" s="75"/>
      <c r="Z508" s="72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2"/>
      <c r="AQ508" s="71"/>
      <c r="AR508" s="70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8"/>
      <c r="BG508" s="67"/>
      <c r="BH508" s="65"/>
    </row>
    <row r="509" spans="1:60" ht="17.25" customHeight="1" x14ac:dyDescent="0.2">
      <c r="A509" s="43"/>
      <c r="B509" s="39" t="s">
        <v>118</v>
      </c>
      <c r="C509" s="121">
        <v>707</v>
      </c>
      <c r="D509" s="120">
        <v>801</v>
      </c>
      <c r="E509" s="119" t="s">
        <v>627</v>
      </c>
      <c r="F509" s="117" t="s">
        <v>119</v>
      </c>
      <c r="G509" s="117"/>
      <c r="H509" s="118" t="s">
        <v>599</v>
      </c>
      <c r="I509" s="116">
        <v>10204</v>
      </c>
      <c r="J509" s="115">
        <v>140979</v>
      </c>
      <c r="K509" s="115">
        <v>0</v>
      </c>
      <c r="L509" s="115">
        <v>0</v>
      </c>
      <c r="M509" s="115">
        <v>0</v>
      </c>
      <c r="N509" s="115">
        <v>0</v>
      </c>
      <c r="O509" s="115">
        <v>0</v>
      </c>
      <c r="P509" s="115">
        <v>0</v>
      </c>
      <c r="Q509" s="115">
        <v>140979</v>
      </c>
      <c r="R509" s="115">
        <v>0</v>
      </c>
      <c r="S509" s="115">
        <v>0</v>
      </c>
      <c r="T509" s="115">
        <v>0</v>
      </c>
      <c r="U509" s="115">
        <v>0</v>
      </c>
      <c r="V509" s="114">
        <v>0</v>
      </c>
      <c r="W509" s="80">
        <v>14960</v>
      </c>
      <c r="X509" s="75"/>
      <c r="Y509" s="75"/>
      <c r="Z509" s="72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2"/>
      <c r="AQ509" s="71"/>
      <c r="AR509" s="70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8"/>
      <c r="BG509" s="67"/>
      <c r="BH509" s="65"/>
    </row>
    <row r="510" spans="1:60" ht="17.25" customHeight="1" x14ac:dyDescent="0.2">
      <c r="A510" s="43"/>
      <c r="B510" s="39" t="s">
        <v>118</v>
      </c>
      <c r="C510" s="121">
        <v>707</v>
      </c>
      <c r="D510" s="120">
        <v>801</v>
      </c>
      <c r="E510" s="119" t="s">
        <v>449</v>
      </c>
      <c r="F510" s="117" t="s">
        <v>119</v>
      </c>
      <c r="G510" s="117"/>
      <c r="H510" s="118" t="s">
        <v>450</v>
      </c>
      <c r="I510" s="116">
        <v>10112</v>
      </c>
      <c r="J510" s="115">
        <v>355424.35</v>
      </c>
      <c r="K510" s="115">
        <v>0</v>
      </c>
      <c r="L510" s="115">
        <v>0</v>
      </c>
      <c r="M510" s="115">
        <v>0</v>
      </c>
      <c r="N510" s="115">
        <v>0</v>
      </c>
      <c r="O510" s="115">
        <v>0</v>
      </c>
      <c r="P510" s="115">
        <v>0.35</v>
      </c>
      <c r="Q510" s="115">
        <v>355424</v>
      </c>
      <c r="R510" s="115">
        <v>0</v>
      </c>
      <c r="S510" s="115">
        <v>0</v>
      </c>
      <c r="T510" s="115">
        <v>0</v>
      </c>
      <c r="U510" s="115">
        <v>0</v>
      </c>
      <c r="V510" s="114">
        <v>0</v>
      </c>
      <c r="W510" s="80">
        <v>828831.94</v>
      </c>
      <c r="X510" s="75"/>
      <c r="Y510" s="75"/>
      <c r="Z510" s="72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2"/>
      <c r="AQ510" s="71"/>
      <c r="AR510" s="70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8"/>
      <c r="BG510" s="67"/>
      <c r="BH510" s="65"/>
    </row>
    <row r="511" spans="1:60" ht="17.25" customHeight="1" x14ac:dyDescent="0.2">
      <c r="A511" s="43"/>
      <c r="B511" s="39" t="s">
        <v>118</v>
      </c>
      <c r="C511" s="121">
        <v>707</v>
      </c>
      <c r="D511" s="120">
        <v>801</v>
      </c>
      <c r="E511" s="119" t="s">
        <v>449</v>
      </c>
      <c r="F511" s="117" t="s">
        <v>119</v>
      </c>
      <c r="G511" s="117"/>
      <c r="H511" s="118" t="s">
        <v>450</v>
      </c>
      <c r="I511" s="116">
        <v>10306</v>
      </c>
      <c r="J511" s="115">
        <v>1036556.15</v>
      </c>
      <c r="K511" s="115">
        <v>0</v>
      </c>
      <c r="L511" s="115">
        <v>0</v>
      </c>
      <c r="M511" s="115">
        <v>0</v>
      </c>
      <c r="N511" s="115">
        <v>0</v>
      </c>
      <c r="O511" s="115">
        <v>0</v>
      </c>
      <c r="P511" s="115">
        <v>0</v>
      </c>
      <c r="Q511" s="115">
        <v>1036556.15</v>
      </c>
      <c r="R511" s="115">
        <v>0</v>
      </c>
      <c r="S511" s="115">
        <v>0</v>
      </c>
      <c r="T511" s="115">
        <v>0</v>
      </c>
      <c r="U511" s="115">
        <v>0</v>
      </c>
      <c r="V511" s="114">
        <v>0</v>
      </c>
      <c r="W511" s="80">
        <v>0</v>
      </c>
      <c r="X511" s="75"/>
      <c r="Y511" s="75"/>
      <c r="Z511" s="72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2"/>
      <c r="AQ511" s="71"/>
      <c r="AR511" s="70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8"/>
      <c r="BG511" s="67"/>
      <c r="BH511" s="65"/>
    </row>
    <row r="512" spans="1:60" ht="17.25" customHeight="1" x14ac:dyDescent="0.2">
      <c r="A512" s="43"/>
      <c r="B512" s="39" t="s">
        <v>118</v>
      </c>
      <c r="C512" s="121">
        <v>707</v>
      </c>
      <c r="D512" s="120">
        <v>801</v>
      </c>
      <c r="E512" s="119" t="s">
        <v>451</v>
      </c>
      <c r="F512" s="117" t="s">
        <v>119</v>
      </c>
      <c r="G512" s="117"/>
      <c r="H512" s="118" t="s">
        <v>452</v>
      </c>
      <c r="I512" s="116">
        <v>10112</v>
      </c>
      <c r="J512" s="115">
        <v>522621.76</v>
      </c>
      <c r="K512" s="115">
        <v>0</v>
      </c>
      <c r="L512" s="115">
        <v>0</v>
      </c>
      <c r="M512" s="115">
        <v>0</v>
      </c>
      <c r="N512" s="115">
        <v>0</v>
      </c>
      <c r="O512" s="115">
        <v>0</v>
      </c>
      <c r="P512" s="115">
        <v>0</v>
      </c>
      <c r="Q512" s="115">
        <v>522621.76</v>
      </c>
      <c r="R512" s="115">
        <v>0</v>
      </c>
      <c r="S512" s="115">
        <v>0</v>
      </c>
      <c r="T512" s="115">
        <v>0</v>
      </c>
      <c r="U512" s="115">
        <v>0</v>
      </c>
      <c r="V512" s="114">
        <v>0</v>
      </c>
      <c r="W512" s="80">
        <v>0</v>
      </c>
      <c r="X512" s="75"/>
      <c r="Y512" s="75"/>
      <c r="Z512" s="72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2"/>
      <c r="AQ512" s="71"/>
      <c r="AR512" s="70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8"/>
      <c r="BG512" s="67"/>
      <c r="BH512" s="65"/>
    </row>
    <row r="513" spans="1:60" ht="17.25" customHeight="1" x14ac:dyDescent="0.2">
      <c r="A513" s="43"/>
      <c r="B513" s="39" t="s">
        <v>118</v>
      </c>
      <c r="C513" s="121">
        <v>707</v>
      </c>
      <c r="D513" s="120">
        <v>801</v>
      </c>
      <c r="E513" s="119" t="s">
        <v>451</v>
      </c>
      <c r="F513" s="117" t="s">
        <v>119</v>
      </c>
      <c r="G513" s="117"/>
      <c r="H513" s="118" t="s">
        <v>452</v>
      </c>
      <c r="I513" s="116">
        <v>10306</v>
      </c>
      <c r="J513" s="115">
        <v>1219450.78</v>
      </c>
      <c r="K513" s="115">
        <v>0</v>
      </c>
      <c r="L513" s="115">
        <v>0</v>
      </c>
      <c r="M513" s="115">
        <v>0</v>
      </c>
      <c r="N513" s="115">
        <v>0</v>
      </c>
      <c r="O513" s="115">
        <v>0</v>
      </c>
      <c r="P513" s="115">
        <v>0</v>
      </c>
      <c r="Q513" s="115">
        <v>1219450.78</v>
      </c>
      <c r="R513" s="115">
        <v>0</v>
      </c>
      <c r="S513" s="115">
        <v>0</v>
      </c>
      <c r="T513" s="115">
        <v>0</v>
      </c>
      <c r="U513" s="115">
        <v>0</v>
      </c>
      <c r="V513" s="114">
        <v>0</v>
      </c>
      <c r="W513" s="80">
        <v>120</v>
      </c>
      <c r="X513" s="75"/>
      <c r="Y513" s="75"/>
      <c r="Z513" s="72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2"/>
      <c r="AQ513" s="71"/>
      <c r="AR513" s="70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8"/>
      <c r="BG513" s="67"/>
      <c r="BH513" s="65"/>
    </row>
    <row r="514" spans="1:60" ht="17.25" customHeight="1" x14ac:dyDescent="0.2">
      <c r="A514" s="43"/>
      <c r="B514" s="39" t="s">
        <v>118</v>
      </c>
      <c r="C514" s="121">
        <v>707</v>
      </c>
      <c r="D514" s="120">
        <v>801</v>
      </c>
      <c r="E514" s="119" t="s">
        <v>453</v>
      </c>
      <c r="F514" s="117" t="s">
        <v>119</v>
      </c>
      <c r="G514" s="117"/>
      <c r="H514" s="118" t="s">
        <v>454</v>
      </c>
      <c r="I514" s="116">
        <v>10112</v>
      </c>
      <c r="J514" s="115">
        <v>404805.64</v>
      </c>
      <c r="K514" s="115">
        <v>0</v>
      </c>
      <c r="L514" s="115">
        <v>0</v>
      </c>
      <c r="M514" s="115">
        <v>0</v>
      </c>
      <c r="N514" s="115">
        <v>404805.64</v>
      </c>
      <c r="O514" s="115">
        <v>0</v>
      </c>
      <c r="P514" s="115">
        <v>0</v>
      </c>
      <c r="Q514" s="115">
        <v>0</v>
      </c>
      <c r="R514" s="115">
        <v>0</v>
      </c>
      <c r="S514" s="115">
        <v>0</v>
      </c>
      <c r="T514" s="115">
        <v>0</v>
      </c>
      <c r="U514" s="115">
        <v>0</v>
      </c>
      <c r="V514" s="114">
        <v>0</v>
      </c>
      <c r="W514" s="80">
        <v>0</v>
      </c>
      <c r="X514" s="75"/>
      <c r="Y514" s="75"/>
      <c r="Z514" s="72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2"/>
      <c r="AQ514" s="71"/>
      <c r="AR514" s="70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8"/>
      <c r="BG514" s="67"/>
      <c r="BH514" s="65"/>
    </row>
    <row r="515" spans="1:60" ht="17.25" customHeight="1" x14ac:dyDescent="0.2">
      <c r="A515" s="43"/>
      <c r="B515" s="39" t="s">
        <v>118</v>
      </c>
      <c r="C515" s="121">
        <v>707</v>
      </c>
      <c r="D515" s="120">
        <v>801</v>
      </c>
      <c r="E515" s="119" t="s">
        <v>453</v>
      </c>
      <c r="F515" s="117" t="s">
        <v>119</v>
      </c>
      <c r="G515" s="117"/>
      <c r="H515" s="118" t="s">
        <v>454</v>
      </c>
      <c r="I515" s="116">
        <v>10306</v>
      </c>
      <c r="J515" s="115">
        <v>1146443.1499999999</v>
      </c>
      <c r="K515" s="115">
        <v>0</v>
      </c>
      <c r="L515" s="115">
        <v>0</v>
      </c>
      <c r="M515" s="115">
        <v>0</v>
      </c>
      <c r="N515" s="115">
        <v>1146443.1499999999</v>
      </c>
      <c r="O515" s="115">
        <v>0</v>
      </c>
      <c r="P515" s="115">
        <v>0</v>
      </c>
      <c r="Q515" s="115">
        <v>0</v>
      </c>
      <c r="R515" s="115">
        <v>0</v>
      </c>
      <c r="S515" s="115">
        <v>0</v>
      </c>
      <c r="T515" s="115">
        <v>0</v>
      </c>
      <c r="U515" s="115">
        <v>0</v>
      </c>
      <c r="V515" s="114">
        <v>0</v>
      </c>
      <c r="W515" s="80">
        <v>0</v>
      </c>
      <c r="X515" s="75"/>
      <c r="Y515" s="75"/>
      <c r="Z515" s="72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2"/>
      <c r="AQ515" s="71"/>
      <c r="AR515" s="70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8"/>
      <c r="BG515" s="67"/>
      <c r="BH515" s="65"/>
    </row>
    <row r="516" spans="1:60" ht="17.25" customHeight="1" x14ac:dyDescent="0.2">
      <c r="A516" s="43"/>
      <c r="B516" s="39" t="s">
        <v>118</v>
      </c>
      <c r="C516" s="121">
        <v>707</v>
      </c>
      <c r="D516" s="120">
        <v>801</v>
      </c>
      <c r="E516" s="119" t="s">
        <v>628</v>
      </c>
      <c r="F516" s="117" t="s">
        <v>119</v>
      </c>
      <c r="G516" s="117"/>
      <c r="H516" s="118" t="s">
        <v>600</v>
      </c>
      <c r="I516" s="116">
        <v>10112</v>
      </c>
      <c r="J516" s="115">
        <v>269483.40000000002</v>
      </c>
      <c r="K516" s="115">
        <v>0</v>
      </c>
      <c r="L516" s="115">
        <v>0</v>
      </c>
      <c r="M516" s="115">
        <v>0</v>
      </c>
      <c r="N516" s="115">
        <v>0</v>
      </c>
      <c r="O516" s="115">
        <v>0</v>
      </c>
      <c r="P516" s="115">
        <v>0.4</v>
      </c>
      <c r="Q516" s="115">
        <v>269483</v>
      </c>
      <c r="R516" s="115">
        <v>0</v>
      </c>
      <c r="S516" s="115">
        <v>0</v>
      </c>
      <c r="T516" s="115">
        <v>0</v>
      </c>
      <c r="U516" s="115">
        <v>0</v>
      </c>
      <c r="V516" s="114">
        <v>0</v>
      </c>
      <c r="W516" s="80">
        <v>618131.49</v>
      </c>
      <c r="X516" s="75"/>
      <c r="Y516" s="75"/>
      <c r="Z516" s="72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2"/>
      <c r="AQ516" s="71"/>
      <c r="AR516" s="70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8"/>
      <c r="BG516" s="67"/>
      <c r="BH516" s="65"/>
    </row>
    <row r="517" spans="1:60" ht="17.25" customHeight="1" x14ac:dyDescent="0.2">
      <c r="A517" s="43"/>
      <c r="B517" s="39" t="s">
        <v>118</v>
      </c>
      <c r="C517" s="121">
        <v>707</v>
      </c>
      <c r="D517" s="120">
        <v>801</v>
      </c>
      <c r="E517" s="119" t="s">
        <v>628</v>
      </c>
      <c r="F517" s="117" t="s">
        <v>119</v>
      </c>
      <c r="G517" s="117"/>
      <c r="H517" s="118" t="s">
        <v>600</v>
      </c>
      <c r="I517" s="116">
        <v>10306</v>
      </c>
      <c r="J517" s="115">
        <v>673708.5</v>
      </c>
      <c r="K517" s="115">
        <v>0</v>
      </c>
      <c r="L517" s="115">
        <v>0</v>
      </c>
      <c r="M517" s="115">
        <v>0</v>
      </c>
      <c r="N517" s="115">
        <v>0</v>
      </c>
      <c r="O517" s="115">
        <v>0</v>
      </c>
      <c r="P517" s="115">
        <v>0</v>
      </c>
      <c r="Q517" s="115">
        <v>673708.5</v>
      </c>
      <c r="R517" s="115">
        <v>0</v>
      </c>
      <c r="S517" s="115">
        <v>0</v>
      </c>
      <c r="T517" s="115">
        <v>0</v>
      </c>
      <c r="U517" s="115">
        <v>0</v>
      </c>
      <c r="V517" s="114">
        <v>0</v>
      </c>
      <c r="W517" s="80">
        <v>2179928.42</v>
      </c>
      <c r="X517" s="75"/>
      <c r="Y517" s="75"/>
      <c r="Z517" s="72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2"/>
      <c r="AQ517" s="71"/>
      <c r="AR517" s="70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8"/>
      <c r="BG517" s="67"/>
      <c r="BH517" s="65"/>
    </row>
    <row r="518" spans="1:60" ht="17.25" customHeight="1" x14ac:dyDescent="0.2">
      <c r="A518" s="43"/>
      <c r="B518" s="39" t="s">
        <v>118</v>
      </c>
      <c r="C518" s="121">
        <v>707</v>
      </c>
      <c r="D518" s="120">
        <v>801</v>
      </c>
      <c r="E518" s="119" t="s">
        <v>667</v>
      </c>
      <c r="F518" s="117" t="s">
        <v>119</v>
      </c>
      <c r="G518" s="117"/>
      <c r="H518" s="118" t="s">
        <v>668</v>
      </c>
      <c r="I518" s="116">
        <v>10204</v>
      </c>
      <c r="J518" s="115">
        <v>48000</v>
      </c>
      <c r="K518" s="115">
        <v>0</v>
      </c>
      <c r="L518" s="115">
        <v>0</v>
      </c>
      <c r="M518" s="115">
        <v>0</v>
      </c>
      <c r="N518" s="115">
        <v>0</v>
      </c>
      <c r="O518" s="115">
        <v>0</v>
      </c>
      <c r="P518" s="115">
        <v>0</v>
      </c>
      <c r="Q518" s="115">
        <v>48000</v>
      </c>
      <c r="R518" s="115">
        <v>0</v>
      </c>
      <c r="S518" s="115">
        <v>0</v>
      </c>
      <c r="T518" s="115">
        <v>0</v>
      </c>
      <c r="U518" s="115">
        <v>0</v>
      </c>
      <c r="V518" s="114">
        <v>0</v>
      </c>
      <c r="W518" s="80">
        <v>0</v>
      </c>
      <c r="X518" s="75"/>
      <c r="Y518" s="75"/>
      <c r="Z518" s="72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2"/>
      <c r="AQ518" s="71"/>
      <c r="AR518" s="70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8"/>
      <c r="BG518" s="67"/>
      <c r="BH518" s="65"/>
    </row>
    <row r="519" spans="1:60" ht="17.25" customHeight="1" x14ac:dyDescent="0.2">
      <c r="A519" s="43"/>
      <c r="B519" s="39" t="s">
        <v>118</v>
      </c>
      <c r="C519" s="121">
        <v>707</v>
      </c>
      <c r="D519" s="120">
        <v>801</v>
      </c>
      <c r="E519" s="119" t="s">
        <v>669</v>
      </c>
      <c r="F519" s="117" t="s">
        <v>119</v>
      </c>
      <c r="G519" s="117"/>
      <c r="H519" s="118" t="s">
        <v>670</v>
      </c>
      <c r="I519" s="116">
        <v>10204</v>
      </c>
      <c r="J519" s="115">
        <v>25000</v>
      </c>
      <c r="K519" s="115">
        <v>0</v>
      </c>
      <c r="L519" s="115">
        <v>0</v>
      </c>
      <c r="M519" s="115">
        <v>0</v>
      </c>
      <c r="N519" s="115">
        <v>0</v>
      </c>
      <c r="O519" s="115">
        <v>0</v>
      </c>
      <c r="P519" s="115">
        <v>0</v>
      </c>
      <c r="Q519" s="115">
        <v>25000</v>
      </c>
      <c r="R519" s="115">
        <v>0</v>
      </c>
      <c r="S519" s="115">
        <v>0</v>
      </c>
      <c r="T519" s="115">
        <v>0</v>
      </c>
      <c r="U519" s="115">
        <v>0</v>
      </c>
      <c r="V519" s="114">
        <v>0</v>
      </c>
      <c r="W519" s="80">
        <v>0</v>
      </c>
      <c r="X519" s="75"/>
      <c r="Y519" s="75"/>
      <c r="Z519" s="72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2"/>
      <c r="AQ519" s="71"/>
      <c r="AR519" s="70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8"/>
      <c r="BG519" s="67"/>
      <c r="BH519" s="65"/>
    </row>
    <row r="520" spans="1:60" ht="17.25" customHeight="1" x14ac:dyDescent="0.2">
      <c r="A520" s="43"/>
      <c r="B520" s="39" t="s">
        <v>118</v>
      </c>
      <c r="C520" s="121">
        <v>707</v>
      </c>
      <c r="D520" s="120">
        <v>801</v>
      </c>
      <c r="E520" s="119" t="s">
        <v>671</v>
      </c>
      <c r="F520" s="117" t="s">
        <v>119</v>
      </c>
      <c r="G520" s="117"/>
      <c r="H520" s="118" t="s">
        <v>672</v>
      </c>
      <c r="I520" s="116">
        <v>10204</v>
      </c>
      <c r="J520" s="115">
        <v>91200</v>
      </c>
      <c r="K520" s="115">
        <v>0</v>
      </c>
      <c r="L520" s="115">
        <v>0</v>
      </c>
      <c r="M520" s="115">
        <v>0</v>
      </c>
      <c r="N520" s="115">
        <v>0</v>
      </c>
      <c r="O520" s="115">
        <v>0</v>
      </c>
      <c r="P520" s="115">
        <v>91200</v>
      </c>
      <c r="Q520" s="115">
        <v>0</v>
      </c>
      <c r="R520" s="115">
        <v>0</v>
      </c>
      <c r="S520" s="115">
        <v>0</v>
      </c>
      <c r="T520" s="115">
        <v>0</v>
      </c>
      <c r="U520" s="115">
        <v>0</v>
      </c>
      <c r="V520" s="114">
        <v>0</v>
      </c>
      <c r="W520" s="80">
        <v>0</v>
      </c>
      <c r="X520" s="75"/>
      <c r="Y520" s="75"/>
      <c r="Z520" s="72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2"/>
      <c r="AQ520" s="71"/>
      <c r="AR520" s="70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8"/>
      <c r="BG520" s="67"/>
      <c r="BH520" s="65"/>
    </row>
    <row r="521" spans="1:60" ht="17.25" customHeight="1" x14ac:dyDescent="0.2">
      <c r="A521" s="43"/>
      <c r="B521" s="39" t="s">
        <v>118</v>
      </c>
      <c r="C521" s="121">
        <v>707</v>
      </c>
      <c r="D521" s="120">
        <v>801</v>
      </c>
      <c r="E521" s="119" t="s">
        <v>673</v>
      </c>
      <c r="F521" s="117" t="s">
        <v>119</v>
      </c>
      <c r="G521" s="117"/>
      <c r="H521" s="118"/>
      <c r="I521" s="116">
        <v>10101</v>
      </c>
      <c r="J521" s="115">
        <v>251298</v>
      </c>
      <c r="K521" s="115">
        <v>0</v>
      </c>
      <c r="L521" s="115">
        <v>0</v>
      </c>
      <c r="M521" s="115">
        <v>0</v>
      </c>
      <c r="N521" s="115">
        <v>0</v>
      </c>
      <c r="O521" s="115">
        <v>0</v>
      </c>
      <c r="P521" s="115">
        <v>0</v>
      </c>
      <c r="Q521" s="115">
        <v>251298</v>
      </c>
      <c r="R521" s="115">
        <v>0</v>
      </c>
      <c r="S521" s="115">
        <v>0</v>
      </c>
      <c r="T521" s="115">
        <v>0</v>
      </c>
      <c r="U521" s="115">
        <v>0</v>
      </c>
      <c r="V521" s="114">
        <v>0</v>
      </c>
      <c r="W521" s="80">
        <v>0</v>
      </c>
      <c r="X521" s="75"/>
      <c r="Y521" s="75"/>
      <c r="Z521" s="72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2"/>
      <c r="AQ521" s="71"/>
      <c r="AR521" s="70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8"/>
      <c r="BG521" s="67"/>
      <c r="BH521" s="65"/>
    </row>
    <row r="522" spans="1:60" ht="17.25" customHeight="1" x14ac:dyDescent="0.2">
      <c r="A522" s="43"/>
      <c r="B522" s="39" t="s">
        <v>118</v>
      </c>
      <c r="C522" s="121">
        <v>707</v>
      </c>
      <c r="D522" s="120">
        <v>801</v>
      </c>
      <c r="E522" s="119" t="s">
        <v>674</v>
      </c>
      <c r="F522" s="117" t="s">
        <v>119</v>
      </c>
      <c r="G522" s="117"/>
      <c r="H522" s="118"/>
      <c r="I522" s="116">
        <v>10101</v>
      </c>
      <c r="J522" s="115">
        <v>379654.40000000002</v>
      </c>
      <c r="K522" s="115">
        <v>0</v>
      </c>
      <c r="L522" s="115">
        <v>0</v>
      </c>
      <c r="M522" s="115">
        <v>0</v>
      </c>
      <c r="N522" s="115">
        <v>0</v>
      </c>
      <c r="O522" s="115">
        <v>0</v>
      </c>
      <c r="P522" s="115">
        <v>0</v>
      </c>
      <c r="Q522" s="115">
        <v>379654.40000000002</v>
      </c>
      <c r="R522" s="115">
        <v>0</v>
      </c>
      <c r="S522" s="115">
        <v>0</v>
      </c>
      <c r="T522" s="115">
        <v>0</v>
      </c>
      <c r="U522" s="115">
        <v>0</v>
      </c>
      <c r="V522" s="114">
        <v>0</v>
      </c>
      <c r="W522" s="80">
        <v>0</v>
      </c>
      <c r="X522" s="75"/>
      <c r="Y522" s="75"/>
      <c r="Z522" s="72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2"/>
      <c r="AQ522" s="71"/>
      <c r="AR522" s="70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8"/>
      <c r="BG522" s="67"/>
      <c r="BH522" s="65"/>
    </row>
    <row r="523" spans="1:60" ht="17.25" customHeight="1" x14ac:dyDescent="0.2">
      <c r="A523" s="43"/>
      <c r="B523" s="39" t="s">
        <v>118</v>
      </c>
      <c r="C523" s="121">
        <v>707</v>
      </c>
      <c r="D523" s="120">
        <v>801</v>
      </c>
      <c r="E523" s="119" t="s">
        <v>675</v>
      </c>
      <c r="F523" s="117" t="s">
        <v>119</v>
      </c>
      <c r="G523" s="117"/>
      <c r="H523" s="118"/>
      <c r="I523" s="116">
        <v>10101</v>
      </c>
      <c r="J523" s="115">
        <v>504800</v>
      </c>
      <c r="K523" s="115">
        <v>0</v>
      </c>
      <c r="L523" s="115">
        <v>0</v>
      </c>
      <c r="M523" s="115">
        <v>0</v>
      </c>
      <c r="N523" s="115">
        <v>0</v>
      </c>
      <c r="O523" s="115">
        <v>0</v>
      </c>
      <c r="P523" s="115">
        <v>0</v>
      </c>
      <c r="Q523" s="115">
        <v>504800</v>
      </c>
      <c r="R523" s="115">
        <v>0</v>
      </c>
      <c r="S523" s="115">
        <v>0</v>
      </c>
      <c r="T523" s="115">
        <v>0</v>
      </c>
      <c r="U523" s="115">
        <v>0</v>
      </c>
      <c r="V523" s="114">
        <v>0</v>
      </c>
      <c r="W523" s="80">
        <v>0</v>
      </c>
      <c r="X523" s="75"/>
      <c r="Y523" s="75"/>
      <c r="Z523" s="72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2"/>
      <c r="AQ523" s="71"/>
      <c r="AR523" s="70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8"/>
      <c r="BG523" s="67"/>
      <c r="BH523" s="65"/>
    </row>
    <row r="524" spans="1:60" ht="17.25" customHeight="1" x14ac:dyDescent="0.2">
      <c r="A524" s="43"/>
      <c r="B524" s="39" t="s">
        <v>118</v>
      </c>
      <c r="C524" s="121">
        <v>707</v>
      </c>
      <c r="D524" s="120">
        <v>801</v>
      </c>
      <c r="E524" s="119" t="s">
        <v>629</v>
      </c>
      <c r="F524" s="117" t="s">
        <v>119</v>
      </c>
      <c r="G524" s="117"/>
      <c r="H524" s="118"/>
      <c r="I524" s="116">
        <v>10101</v>
      </c>
      <c r="J524" s="115">
        <v>174500</v>
      </c>
      <c r="K524" s="115">
        <v>0</v>
      </c>
      <c r="L524" s="115">
        <v>0</v>
      </c>
      <c r="M524" s="115">
        <v>0</v>
      </c>
      <c r="N524" s="115">
        <v>174500</v>
      </c>
      <c r="O524" s="115">
        <v>0</v>
      </c>
      <c r="P524" s="115">
        <v>0</v>
      </c>
      <c r="Q524" s="115">
        <v>0</v>
      </c>
      <c r="R524" s="115">
        <v>0</v>
      </c>
      <c r="S524" s="115">
        <v>0</v>
      </c>
      <c r="T524" s="115">
        <v>0</v>
      </c>
      <c r="U524" s="115">
        <v>0</v>
      </c>
      <c r="V524" s="114">
        <v>0</v>
      </c>
      <c r="W524" s="80">
        <v>503936.4</v>
      </c>
      <c r="X524" s="75"/>
      <c r="Y524" s="75"/>
      <c r="Z524" s="72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2"/>
      <c r="AQ524" s="71"/>
      <c r="AR524" s="70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8"/>
      <c r="BG524" s="67"/>
      <c r="BH524" s="65"/>
    </row>
    <row r="525" spans="1:60" ht="19.5" customHeight="1" x14ac:dyDescent="0.2">
      <c r="A525" s="43"/>
      <c r="B525" s="39" t="s">
        <v>90</v>
      </c>
      <c r="C525" s="121">
        <v>707</v>
      </c>
      <c r="D525" s="120">
        <v>804</v>
      </c>
      <c r="E525" s="119" t="s">
        <v>190</v>
      </c>
      <c r="F525" s="117" t="s">
        <v>92</v>
      </c>
      <c r="G525" s="117"/>
      <c r="H525" s="118"/>
      <c r="I525" s="116">
        <v>10101</v>
      </c>
      <c r="J525" s="115">
        <v>2211920</v>
      </c>
      <c r="K525" s="115">
        <v>106131.66</v>
      </c>
      <c r="L525" s="115">
        <v>110353</v>
      </c>
      <c r="M525" s="115">
        <v>148532.26999999999</v>
      </c>
      <c r="N525" s="115">
        <v>158284.79999999999</v>
      </c>
      <c r="O525" s="115">
        <v>164164.32999999999</v>
      </c>
      <c r="P525" s="115">
        <v>193260.65</v>
      </c>
      <c r="Q525" s="115">
        <v>409562.29</v>
      </c>
      <c r="R525" s="115">
        <v>184327</v>
      </c>
      <c r="S525" s="115">
        <v>184327</v>
      </c>
      <c r="T525" s="115">
        <v>184327</v>
      </c>
      <c r="U525" s="115">
        <v>184327</v>
      </c>
      <c r="V525" s="114">
        <v>184323</v>
      </c>
      <c r="W525" s="80">
        <v>0</v>
      </c>
      <c r="X525" s="75"/>
      <c r="Y525" s="75"/>
      <c r="Z525" s="72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2"/>
      <c r="AQ525" s="71"/>
      <c r="AR525" s="70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8"/>
      <c r="BG525" s="67"/>
      <c r="BH525" s="65"/>
    </row>
    <row r="526" spans="1:60" ht="30" customHeight="1" x14ac:dyDescent="0.2">
      <c r="A526" s="43"/>
      <c r="B526" s="39" t="s">
        <v>93</v>
      </c>
      <c r="C526" s="121">
        <v>707</v>
      </c>
      <c r="D526" s="120">
        <v>804</v>
      </c>
      <c r="E526" s="119" t="s">
        <v>190</v>
      </c>
      <c r="F526" s="117" t="s">
        <v>94</v>
      </c>
      <c r="G526" s="117"/>
      <c r="H526" s="118"/>
      <c r="I526" s="116">
        <v>10101</v>
      </c>
      <c r="J526" s="115">
        <v>59570</v>
      </c>
      <c r="K526" s="115">
        <v>0</v>
      </c>
      <c r="L526" s="115">
        <v>0</v>
      </c>
      <c r="M526" s="115">
        <v>0</v>
      </c>
      <c r="N526" s="115">
        <v>0</v>
      </c>
      <c r="O526" s="115">
        <v>0</v>
      </c>
      <c r="P526" s="115">
        <v>12765</v>
      </c>
      <c r="Q526" s="115">
        <v>46805</v>
      </c>
      <c r="R526" s="115">
        <v>0</v>
      </c>
      <c r="S526" s="115">
        <v>0</v>
      </c>
      <c r="T526" s="115">
        <v>0</v>
      </c>
      <c r="U526" s="115">
        <v>0</v>
      </c>
      <c r="V526" s="114">
        <v>0</v>
      </c>
      <c r="W526" s="80">
        <v>40788.800000000003</v>
      </c>
      <c r="X526" s="75"/>
      <c r="Y526" s="75"/>
      <c r="Z526" s="72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2"/>
      <c r="AQ526" s="71"/>
      <c r="AR526" s="70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8"/>
      <c r="BG526" s="67"/>
      <c r="BH526" s="65"/>
    </row>
    <row r="527" spans="1:60" ht="39.75" customHeight="1" x14ac:dyDescent="0.2">
      <c r="A527" s="43"/>
      <c r="B527" s="39" t="s">
        <v>95</v>
      </c>
      <c r="C527" s="121">
        <v>707</v>
      </c>
      <c r="D527" s="120">
        <v>804</v>
      </c>
      <c r="E527" s="119" t="s">
        <v>190</v>
      </c>
      <c r="F527" s="117" t="s">
        <v>96</v>
      </c>
      <c r="G527" s="117"/>
      <c r="H527" s="118"/>
      <c r="I527" s="116">
        <v>10101</v>
      </c>
      <c r="J527" s="115">
        <v>685989.97</v>
      </c>
      <c r="K527" s="115">
        <v>0</v>
      </c>
      <c r="L527" s="115">
        <v>36220.85</v>
      </c>
      <c r="M527" s="115">
        <v>69340.77</v>
      </c>
      <c r="N527" s="115">
        <v>0</v>
      </c>
      <c r="O527" s="115">
        <v>96935.99</v>
      </c>
      <c r="P527" s="115">
        <v>61011.76</v>
      </c>
      <c r="Q527" s="115">
        <v>144149.76999999999</v>
      </c>
      <c r="R527" s="115">
        <v>55667</v>
      </c>
      <c r="S527" s="115">
        <v>55667</v>
      </c>
      <c r="T527" s="115">
        <v>55667</v>
      </c>
      <c r="U527" s="115">
        <v>55667</v>
      </c>
      <c r="V527" s="114">
        <v>55662.83</v>
      </c>
      <c r="W527" s="80">
        <v>18212</v>
      </c>
      <c r="X527" s="75"/>
      <c r="Y527" s="75"/>
      <c r="Z527" s="72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2"/>
      <c r="AQ527" s="71"/>
      <c r="AR527" s="70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8"/>
      <c r="BG527" s="67"/>
      <c r="BH527" s="65"/>
    </row>
    <row r="528" spans="1:60" ht="15.75" customHeight="1" x14ac:dyDescent="0.2">
      <c r="A528" s="43"/>
      <c r="B528" s="39" t="s">
        <v>97</v>
      </c>
      <c r="C528" s="121">
        <v>707</v>
      </c>
      <c r="D528" s="120">
        <v>804</v>
      </c>
      <c r="E528" s="119" t="s">
        <v>190</v>
      </c>
      <c r="F528" s="117" t="s">
        <v>98</v>
      </c>
      <c r="G528" s="117"/>
      <c r="H528" s="118"/>
      <c r="I528" s="116">
        <v>10101</v>
      </c>
      <c r="J528" s="115">
        <v>137169.96</v>
      </c>
      <c r="K528" s="115">
        <v>0</v>
      </c>
      <c r="L528" s="115">
        <v>0</v>
      </c>
      <c r="M528" s="115">
        <v>0</v>
      </c>
      <c r="N528" s="115">
        <v>0</v>
      </c>
      <c r="O528" s="115">
        <v>0</v>
      </c>
      <c r="P528" s="115">
        <v>0</v>
      </c>
      <c r="Q528" s="115">
        <v>137169.96</v>
      </c>
      <c r="R528" s="115">
        <v>0</v>
      </c>
      <c r="S528" s="115">
        <v>0</v>
      </c>
      <c r="T528" s="115">
        <v>0</v>
      </c>
      <c r="U528" s="115">
        <v>0</v>
      </c>
      <c r="V528" s="114">
        <v>0</v>
      </c>
      <c r="W528" s="80">
        <v>2000</v>
      </c>
      <c r="X528" s="75"/>
      <c r="Y528" s="75"/>
      <c r="Z528" s="72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2"/>
      <c r="AQ528" s="71"/>
      <c r="AR528" s="70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8"/>
      <c r="BG528" s="67"/>
      <c r="BH528" s="65"/>
    </row>
    <row r="529" spans="1:60" ht="15.75" customHeight="1" x14ac:dyDescent="0.2">
      <c r="A529" s="43"/>
      <c r="B529" s="39" t="s">
        <v>101</v>
      </c>
      <c r="C529" s="121">
        <v>707</v>
      </c>
      <c r="D529" s="120">
        <v>804</v>
      </c>
      <c r="E529" s="119" t="s">
        <v>190</v>
      </c>
      <c r="F529" s="117" t="s">
        <v>102</v>
      </c>
      <c r="G529" s="117"/>
      <c r="H529" s="118"/>
      <c r="I529" s="116">
        <v>10101</v>
      </c>
      <c r="J529" s="115">
        <v>210</v>
      </c>
      <c r="K529" s="115">
        <v>0</v>
      </c>
      <c r="L529" s="115">
        <v>0</v>
      </c>
      <c r="M529" s="115">
        <v>0</v>
      </c>
      <c r="N529" s="115">
        <v>0</v>
      </c>
      <c r="O529" s="115">
        <v>0</v>
      </c>
      <c r="P529" s="115">
        <v>0</v>
      </c>
      <c r="Q529" s="115">
        <v>210</v>
      </c>
      <c r="R529" s="115">
        <v>0</v>
      </c>
      <c r="S529" s="115">
        <v>0</v>
      </c>
      <c r="T529" s="115">
        <v>0</v>
      </c>
      <c r="U529" s="115">
        <v>0</v>
      </c>
      <c r="V529" s="114">
        <v>0</v>
      </c>
      <c r="W529" s="80">
        <v>0</v>
      </c>
      <c r="X529" s="75"/>
      <c r="Y529" s="75"/>
      <c r="Z529" s="72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2"/>
      <c r="AQ529" s="71"/>
      <c r="AR529" s="70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8"/>
      <c r="BG529" s="67"/>
      <c r="BH529" s="65"/>
    </row>
    <row r="530" spans="1:60" ht="26.25" customHeight="1" x14ac:dyDescent="0.2">
      <c r="A530" s="43"/>
      <c r="B530" s="39" t="s">
        <v>230</v>
      </c>
      <c r="C530" s="121">
        <v>709</v>
      </c>
      <c r="D530" s="120">
        <v>113</v>
      </c>
      <c r="E530" s="119" t="s">
        <v>228</v>
      </c>
      <c r="F530" s="117" t="s">
        <v>229</v>
      </c>
      <c r="G530" s="117"/>
      <c r="H530" s="118"/>
      <c r="I530" s="116">
        <v>10101</v>
      </c>
      <c r="J530" s="115">
        <v>60000</v>
      </c>
      <c r="K530" s="115">
        <v>0</v>
      </c>
      <c r="L530" s="115">
        <v>0</v>
      </c>
      <c r="M530" s="115">
        <v>0</v>
      </c>
      <c r="N530" s="115">
        <v>29992</v>
      </c>
      <c r="O530" s="115">
        <v>0</v>
      </c>
      <c r="P530" s="115">
        <v>8</v>
      </c>
      <c r="Q530" s="115">
        <v>0</v>
      </c>
      <c r="R530" s="115">
        <v>30000</v>
      </c>
      <c r="S530" s="115">
        <v>0</v>
      </c>
      <c r="T530" s="115">
        <v>0</v>
      </c>
      <c r="U530" s="115">
        <v>0</v>
      </c>
      <c r="V530" s="114">
        <v>0</v>
      </c>
      <c r="W530" s="80">
        <v>0</v>
      </c>
      <c r="X530" s="75"/>
      <c r="Y530" s="75"/>
      <c r="Z530" s="72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2"/>
      <c r="AQ530" s="71"/>
      <c r="AR530" s="70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8"/>
      <c r="BG530" s="67"/>
      <c r="BH530" s="65"/>
    </row>
    <row r="531" spans="1:60" ht="15.75" customHeight="1" x14ac:dyDescent="0.2">
      <c r="A531" s="43"/>
      <c r="B531" s="39" t="s">
        <v>97</v>
      </c>
      <c r="C531" s="121">
        <v>709</v>
      </c>
      <c r="D531" s="120">
        <v>1003</v>
      </c>
      <c r="E531" s="119" t="s">
        <v>191</v>
      </c>
      <c r="F531" s="117" t="s">
        <v>98</v>
      </c>
      <c r="G531" s="117"/>
      <c r="H531" s="118" t="s">
        <v>455</v>
      </c>
      <c r="I531" s="116">
        <v>10301</v>
      </c>
      <c r="J531" s="115">
        <v>13820.68</v>
      </c>
      <c r="K531" s="115">
        <v>0</v>
      </c>
      <c r="L531" s="115">
        <v>13089.63</v>
      </c>
      <c r="M531" s="115">
        <v>0</v>
      </c>
      <c r="N531" s="115">
        <v>0</v>
      </c>
      <c r="O531" s="115">
        <v>0</v>
      </c>
      <c r="P531" s="115">
        <v>731.05</v>
      </c>
      <c r="Q531" s="115">
        <v>0</v>
      </c>
      <c r="R531" s="115">
        <v>0</v>
      </c>
      <c r="S531" s="115">
        <v>0</v>
      </c>
      <c r="T531" s="115">
        <v>0</v>
      </c>
      <c r="U531" s="115">
        <v>0</v>
      </c>
      <c r="V531" s="114">
        <v>0</v>
      </c>
      <c r="W531" s="80">
        <v>0</v>
      </c>
      <c r="X531" s="75"/>
      <c r="Y531" s="75"/>
      <c r="Z531" s="72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2"/>
      <c r="AQ531" s="71"/>
      <c r="AR531" s="70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8"/>
      <c r="BG531" s="67"/>
      <c r="BH531" s="65"/>
    </row>
    <row r="532" spans="1:60" ht="21.75" customHeight="1" x14ac:dyDescent="0.2">
      <c r="A532" s="43"/>
      <c r="B532" s="39" t="s">
        <v>178</v>
      </c>
      <c r="C532" s="121">
        <v>709</v>
      </c>
      <c r="D532" s="120">
        <v>1003</v>
      </c>
      <c r="E532" s="119" t="s">
        <v>191</v>
      </c>
      <c r="F532" s="117" t="s">
        <v>180</v>
      </c>
      <c r="G532" s="117"/>
      <c r="H532" s="118" t="s">
        <v>455</v>
      </c>
      <c r="I532" s="116">
        <v>10301</v>
      </c>
      <c r="J532" s="115">
        <v>2661313.13</v>
      </c>
      <c r="K532" s="115">
        <v>0</v>
      </c>
      <c r="L532" s="115">
        <v>2624211.2799999998</v>
      </c>
      <c r="M532" s="115">
        <v>0</v>
      </c>
      <c r="N532" s="115">
        <v>0</v>
      </c>
      <c r="O532" s="115">
        <v>0</v>
      </c>
      <c r="P532" s="115">
        <v>37101.85</v>
      </c>
      <c r="Q532" s="115">
        <v>0</v>
      </c>
      <c r="R532" s="115">
        <v>0</v>
      </c>
      <c r="S532" s="115">
        <v>0</v>
      </c>
      <c r="T532" s="115">
        <v>0</v>
      </c>
      <c r="U532" s="115">
        <v>0</v>
      </c>
      <c r="V532" s="114">
        <v>0</v>
      </c>
      <c r="W532" s="80">
        <v>0</v>
      </c>
      <c r="X532" s="75"/>
      <c r="Y532" s="75"/>
      <c r="Z532" s="72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2"/>
      <c r="AQ532" s="71"/>
      <c r="AR532" s="70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8"/>
      <c r="BG532" s="67"/>
      <c r="BH532" s="65"/>
    </row>
    <row r="533" spans="1:60" ht="15.75" customHeight="1" x14ac:dyDescent="0.2">
      <c r="A533" s="43"/>
      <c r="B533" s="39" t="s">
        <v>97</v>
      </c>
      <c r="C533" s="121">
        <v>709</v>
      </c>
      <c r="D533" s="120">
        <v>1003</v>
      </c>
      <c r="E533" s="119" t="s">
        <v>192</v>
      </c>
      <c r="F533" s="117" t="s">
        <v>98</v>
      </c>
      <c r="G533" s="117"/>
      <c r="H533" s="118" t="s">
        <v>456</v>
      </c>
      <c r="I533" s="116">
        <v>10301</v>
      </c>
      <c r="J533" s="115">
        <v>167525.06</v>
      </c>
      <c r="K533" s="115">
        <v>0</v>
      </c>
      <c r="L533" s="115">
        <v>12643.64</v>
      </c>
      <c r="M533" s="115">
        <v>10187.379999999999</v>
      </c>
      <c r="N533" s="115">
        <v>10374.06</v>
      </c>
      <c r="O533" s="115">
        <v>9388.82</v>
      </c>
      <c r="P533" s="115">
        <v>40406.1</v>
      </c>
      <c r="Q533" s="115">
        <v>12000</v>
      </c>
      <c r="R533" s="115">
        <v>12000</v>
      </c>
      <c r="S533" s="115">
        <v>9000</v>
      </c>
      <c r="T533" s="115">
        <v>9000</v>
      </c>
      <c r="U533" s="115">
        <v>14000</v>
      </c>
      <c r="V533" s="114">
        <v>28525.06</v>
      </c>
      <c r="W533" s="80">
        <v>98820</v>
      </c>
      <c r="X533" s="75"/>
      <c r="Y533" s="75"/>
      <c r="Z533" s="72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2"/>
      <c r="AQ533" s="71"/>
      <c r="AR533" s="70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8"/>
      <c r="BG533" s="67"/>
      <c r="BH533" s="65"/>
    </row>
    <row r="534" spans="1:60" ht="30.75" customHeight="1" x14ac:dyDescent="0.2">
      <c r="A534" s="43"/>
      <c r="B534" s="39" t="s">
        <v>148</v>
      </c>
      <c r="C534" s="121">
        <v>709</v>
      </c>
      <c r="D534" s="120">
        <v>1003</v>
      </c>
      <c r="E534" s="119" t="s">
        <v>192</v>
      </c>
      <c r="F534" s="117" t="s">
        <v>149</v>
      </c>
      <c r="G534" s="117"/>
      <c r="H534" s="118" t="s">
        <v>456</v>
      </c>
      <c r="I534" s="116">
        <v>10301</v>
      </c>
      <c r="J534" s="115">
        <v>14124619.08</v>
      </c>
      <c r="K534" s="115">
        <v>1750000</v>
      </c>
      <c r="L534" s="115">
        <v>1736714.48</v>
      </c>
      <c r="M534" s="115">
        <v>1739812.62</v>
      </c>
      <c r="N534" s="115">
        <v>1714625.94</v>
      </c>
      <c r="O534" s="115">
        <v>1225611.18</v>
      </c>
      <c r="P534" s="115">
        <v>683235.78</v>
      </c>
      <c r="Q534" s="115">
        <v>660000</v>
      </c>
      <c r="R534" s="115">
        <v>660000</v>
      </c>
      <c r="S534" s="115">
        <v>660000</v>
      </c>
      <c r="T534" s="115">
        <v>850000</v>
      </c>
      <c r="U534" s="115">
        <v>1150000</v>
      </c>
      <c r="V534" s="114">
        <v>1294619.08</v>
      </c>
      <c r="W534" s="80">
        <v>0</v>
      </c>
      <c r="X534" s="75"/>
      <c r="Y534" s="75"/>
      <c r="Z534" s="72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2"/>
      <c r="AQ534" s="71"/>
      <c r="AR534" s="70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8"/>
      <c r="BG534" s="67"/>
      <c r="BH534" s="65"/>
    </row>
    <row r="535" spans="1:60" ht="30.75" customHeight="1" x14ac:dyDescent="0.2">
      <c r="A535" s="43"/>
      <c r="B535" s="39" t="s">
        <v>148</v>
      </c>
      <c r="C535" s="121">
        <v>709</v>
      </c>
      <c r="D535" s="120">
        <v>1003</v>
      </c>
      <c r="E535" s="119" t="s">
        <v>402</v>
      </c>
      <c r="F535" s="117" t="s">
        <v>149</v>
      </c>
      <c r="G535" s="117"/>
      <c r="H535" s="118" t="s">
        <v>73</v>
      </c>
      <c r="I535" s="116">
        <v>10306</v>
      </c>
      <c r="J535" s="115">
        <v>672006.24</v>
      </c>
      <c r="K535" s="115">
        <v>0</v>
      </c>
      <c r="L535" s="115">
        <v>79909.710000000006</v>
      </c>
      <c r="M535" s="115">
        <v>79979.44</v>
      </c>
      <c r="N535" s="115">
        <v>59967.31</v>
      </c>
      <c r="O535" s="115">
        <v>143700.26</v>
      </c>
      <c r="P535" s="115">
        <v>66443.28</v>
      </c>
      <c r="Q535" s="115">
        <v>30000</v>
      </c>
      <c r="R535" s="115">
        <v>30000</v>
      </c>
      <c r="S535" s="115">
        <v>40000</v>
      </c>
      <c r="T535" s="115">
        <v>40000</v>
      </c>
      <c r="U535" s="115">
        <v>40000</v>
      </c>
      <c r="V535" s="114">
        <v>62006.239999999998</v>
      </c>
      <c r="W535" s="80">
        <v>29839.54</v>
      </c>
      <c r="X535" s="75"/>
      <c r="Y535" s="75"/>
      <c r="Z535" s="72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2"/>
      <c r="AQ535" s="71"/>
      <c r="AR535" s="70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8"/>
      <c r="BG535" s="67"/>
      <c r="BH535" s="65"/>
    </row>
    <row r="536" spans="1:60" ht="15.75" customHeight="1" x14ac:dyDescent="0.2">
      <c r="A536" s="43"/>
      <c r="B536" s="39" t="s">
        <v>97</v>
      </c>
      <c r="C536" s="121">
        <v>709</v>
      </c>
      <c r="D536" s="120">
        <v>1003</v>
      </c>
      <c r="E536" s="119" t="s">
        <v>193</v>
      </c>
      <c r="F536" s="117" t="s">
        <v>98</v>
      </c>
      <c r="G536" s="117"/>
      <c r="H536" s="118" t="s">
        <v>75</v>
      </c>
      <c r="I536" s="116">
        <v>10306</v>
      </c>
      <c r="J536" s="115">
        <v>660</v>
      </c>
      <c r="K536" s="115">
        <v>0</v>
      </c>
      <c r="L536" s="115">
        <v>0</v>
      </c>
      <c r="M536" s="115">
        <v>0</v>
      </c>
      <c r="N536" s="115">
        <v>0</v>
      </c>
      <c r="O536" s="115">
        <v>0</v>
      </c>
      <c r="P536" s="115">
        <v>660</v>
      </c>
      <c r="Q536" s="115">
        <v>0</v>
      </c>
      <c r="R536" s="115">
        <v>0</v>
      </c>
      <c r="S536" s="115">
        <v>0</v>
      </c>
      <c r="T536" s="115">
        <v>0</v>
      </c>
      <c r="U536" s="115">
        <v>0</v>
      </c>
      <c r="V536" s="114">
        <v>0</v>
      </c>
      <c r="W536" s="80">
        <v>39597.5</v>
      </c>
      <c r="X536" s="75"/>
      <c r="Y536" s="75"/>
      <c r="Z536" s="72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2"/>
      <c r="AQ536" s="71"/>
      <c r="AR536" s="70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8"/>
      <c r="BG536" s="67"/>
      <c r="BH536" s="65"/>
    </row>
    <row r="537" spans="1:60" ht="21.75" customHeight="1" x14ac:dyDescent="0.2">
      <c r="A537" s="43"/>
      <c r="B537" s="39" t="s">
        <v>178</v>
      </c>
      <c r="C537" s="121">
        <v>709</v>
      </c>
      <c r="D537" s="120">
        <v>1003</v>
      </c>
      <c r="E537" s="119" t="s">
        <v>193</v>
      </c>
      <c r="F537" s="117" t="s">
        <v>180</v>
      </c>
      <c r="G537" s="117"/>
      <c r="H537" s="118" t="s">
        <v>75</v>
      </c>
      <c r="I537" s="116">
        <v>10306</v>
      </c>
      <c r="J537" s="115">
        <v>48566.94</v>
      </c>
      <c r="K537" s="115">
        <v>0</v>
      </c>
      <c r="L537" s="115">
        <v>0</v>
      </c>
      <c r="M537" s="115">
        <v>0</v>
      </c>
      <c r="N537" s="115">
        <v>0</v>
      </c>
      <c r="O537" s="115">
        <v>0</v>
      </c>
      <c r="P537" s="115">
        <v>48566.94</v>
      </c>
      <c r="Q537" s="115">
        <v>0</v>
      </c>
      <c r="R537" s="115">
        <v>0</v>
      </c>
      <c r="S537" s="115">
        <v>0</v>
      </c>
      <c r="T537" s="115">
        <v>0</v>
      </c>
      <c r="U537" s="115">
        <v>0</v>
      </c>
      <c r="V537" s="114">
        <v>0</v>
      </c>
      <c r="W537" s="80">
        <v>54572</v>
      </c>
      <c r="X537" s="75"/>
      <c r="Y537" s="75"/>
      <c r="Z537" s="72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2"/>
      <c r="AQ537" s="71"/>
      <c r="AR537" s="70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8"/>
      <c r="BG537" s="67"/>
      <c r="BH537" s="65"/>
    </row>
    <row r="538" spans="1:60" ht="15.75" customHeight="1" x14ac:dyDescent="0.2">
      <c r="A538" s="43"/>
      <c r="B538" s="39" t="s">
        <v>97</v>
      </c>
      <c r="C538" s="121">
        <v>709</v>
      </c>
      <c r="D538" s="120">
        <v>1003</v>
      </c>
      <c r="E538" s="119" t="s">
        <v>194</v>
      </c>
      <c r="F538" s="117" t="s">
        <v>98</v>
      </c>
      <c r="G538" s="117"/>
      <c r="H538" s="118" t="s">
        <v>84</v>
      </c>
      <c r="I538" s="116">
        <v>10306</v>
      </c>
      <c r="J538" s="115">
        <v>2938.21</v>
      </c>
      <c r="K538" s="115">
        <v>0</v>
      </c>
      <c r="L538" s="115">
        <v>245.62</v>
      </c>
      <c r="M538" s="115">
        <v>421.12</v>
      </c>
      <c r="N538" s="115">
        <v>250</v>
      </c>
      <c r="O538" s="115">
        <v>253.63</v>
      </c>
      <c r="P538" s="115">
        <v>1697.84</v>
      </c>
      <c r="Q538" s="115">
        <v>70</v>
      </c>
      <c r="R538" s="115">
        <v>0</v>
      </c>
      <c r="S538" s="115">
        <v>0</v>
      </c>
      <c r="T538" s="115">
        <v>0</v>
      </c>
      <c r="U538" s="115">
        <v>0</v>
      </c>
      <c r="V538" s="114">
        <v>0</v>
      </c>
      <c r="W538" s="80">
        <v>4270</v>
      </c>
      <c r="X538" s="75"/>
      <c r="Y538" s="75"/>
      <c r="Z538" s="72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2"/>
      <c r="AQ538" s="71"/>
      <c r="AR538" s="70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8"/>
      <c r="BG538" s="67"/>
      <c r="BH538" s="65"/>
    </row>
    <row r="539" spans="1:60" ht="30.75" customHeight="1" x14ac:dyDescent="0.2">
      <c r="A539" s="43"/>
      <c r="B539" s="39" t="s">
        <v>148</v>
      </c>
      <c r="C539" s="121">
        <v>709</v>
      </c>
      <c r="D539" s="120">
        <v>1003</v>
      </c>
      <c r="E539" s="119" t="s">
        <v>194</v>
      </c>
      <c r="F539" s="117" t="s">
        <v>149</v>
      </c>
      <c r="G539" s="117"/>
      <c r="H539" s="118" t="s">
        <v>84</v>
      </c>
      <c r="I539" s="116">
        <v>10306</v>
      </c>
      <c r="J539" s="115">
        <v>151604.07</v>
      </c>
      <c r="K539" s="115">
        <v>23055</v>
      </c>
      <c r="L539" s="115">
        <v>4.38</v>
      </c>
      <c r="M539" s="115">
        <v>0</v>
      </c>
      <c r="N539" s="115">
        <v>0</v>
      </c>
      <c r="O539" s="115">
        <v>71.37</v>
      </c>
      <c r="P539" s="115">
        <v>68869.25</v>
      </c>
      <c r="Q539" s="115">
        <v>0</v>
      </c>
      <c r="R539" s="115">
        <v>0</v>
      </c>
      <c r="S539" s="115">
        <v>0</v>
      </c>
      <c r="T539" s="115">
        <v>23000</v>
      </c>
      <c r="U539" s="115">
        <v>23000</v>
      </c>
      <c r="V539" s="114">
        <v>13604.07</v>
      </c>
      <c r="W539" s="80">
        <v>350</v>
      </c>
      <c r="X539" s="75"/>
      <c r="Y539" s="75"/>
      <c r="Z539" s="72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2"/>
      <c r="AQ539" s="71"/>
      <c r="AR539" s="70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8"/>
      <c r="BG539" s="67"/>
      <c r="BH539" s="65"/>
    </row>
    <row r="540" spans="1:60" ht="15.75" customHeight="1" x14ac:dyDescent="0.2">
      <c r="A540" s="43"/>
      <c r="B540" s="39" t="s">
        <v>97</v>
      </c>
      <c r="C540" s="121">
        <v>709</v>
      </c>
      <c r="D540" s="120">
        <v>1003</v>
      </c>
      <c r="E540" s="119" t="s">
        <v>195</v>
      </c>
      <c r="F540" s="117" t="s">
        <v>98</v>
      </c>
      <c r="G540" s="117"/>
      <c r="H540" s="118" t="s">
        <v>80</v>
      </c>
      <c r="I540" s="116">
        <v>10306</v>
      </c>
      <c r="J540" s="115">
        <v>60960</v>
      </c>
      <c r="K540" s="115">
        <v>0</v>
      </c>
      <c r="L540" s="115">
        <v>0</v>
      </c>
      <c r="M540" s="115">
        <v>58994.04</v>
      </c>
      <c r="N540" s="115">
        <v>0</v>
      </c>
      <c r="O540" s="115">
        <v>746.76</v>
      </c>
      <c r="P540" s="115">
        <v>1219.2</v>
      </c>
      <c r="Q540" s="115">
        <v>0</v>
      </c>
      <c r="R540" s="115">
        <v>0</v>
      </c>
      <c r="S540" s="115">
        <v>0</v>
      </c>
      <c r="T540" s="115">
        <v>0</v>
      </c>
      <c r="U540" s="115">
        <v>0</v>
      </c>
      <c r="V540" s="114">
        <v>0</v>
      </c>
      <c r="W540" s="80">
        <v>98745</v>
      </c>
      <c r="X540" s="75"/>
      <c r="Y540" s="75"/>
      <c r="Z540" s="72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2"/>
      <c r="AQ540" s="71"/>
      <c r="AR540" s="70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8"/>
      <c r="BG540" s="67"/>
      <c r="BH540" s="65"/>
    </row>
    <row r="541" spans="1:60" ht="21.75" customHeight="1" x14ac:dyDescent="0.2">
      <c r="A541" s="43"/>
      <c r="B541" s="39" t="s">
        <v>178</v>
      </c>
      <c r="C541" s="121">
        <v>709</v>
      </c>
      <c r="D541" s="120">
        <v>1003</v>
      </c>
      <c r="E541" s="119" t="s">
        <v>195</v>
      </c>
      <c r="F541" s="117" t="s">
        <v>180</v>
      </c>
      <c r="G541" s="117"/>
      <c r="H541" s="118" t="s">
        <v>80</v>
      </c>
      <c r="I541" s="116">
        <v>10306</v>
      </c>
      <c r="J541" s="115">
        <v>8700594.3599999994</v>
      </c>
      <c r="K541" s="115">
        <v>10000</v>
      </c>
      <c r="L541" s="115">
        <v>8547000</v>
      </c>
      <c r="M541" s="115">
        <v>7000</v>
      </c>
      <c r="N541" s="115">
        <v>0</v>
      </c>
      <c r="O541" s="115">
        <v>17253.240000000002</v>
      </c>
      <c r="P541" s="115">
        <v>119341.12</v>
      </c>
      <c r="Q541" s="115">
        <v>0</v>
      </c>
      <c r="R541" s="115">
        <v>0</v>
      </c>
      <c r="S541" s="115">
        <v>0</v>
      </c>
      <c r="T541" s="115">
        <v>0</v>
      </c>
      <c r="U541" s="115">
        <v>0</v>
      </c>
      <c r="V541" s="114">
        <v>0</v>
      </c>
      <c r="W541" s="80">
        <v>0</v>
      </c>
      <c r="X541" s="75"/>
      <c r="Y541" s="75"/>
      <c r="Z541" s="72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2"/>
      <c r="AQ541" s="71"/>
      <c r="AR541" s="70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8"/>
      <c r="BG541" s="67"/>
      <c r="BH541" s="65"/>
    </row>
    <row r="542" spans="1:60" ht="15.75" customHeight="1" x14ac:dyDescent="0.2">
      <c r="A542" s="43"/>
      <c r="B542" s="39" t="s">
        <v>97</v>
      </c>
      <c r="C542" s="121">
        <v>709</v>
      </c>
      <c r="D542" s="120">
        <v>1003</v>
      </c>
      <c r="E542" s="119" t="s">
        <v>196</v>
      </c>
      <c r="F542" s="117" t="s">
        <v>98</v>
      </c>
      <c r="G542" s="117"/>
      <c r="H542" s="118" t="s">
        <v>63</v>
      </c>
      <c r="I542" s="116">
        <v>10306</v>
      </c>
      <c r="J542" s="115">
        <v>360370</v>
      </c>
      <c r="K542" s="115">
        <v>0</v>
      </c>
      <c r="L542" s="115">
        <v>48407.83</v>
      </c>
      <c r="M542" s="115">
        <v>28558.38</v>
      </c>
      <c r="N542" s="115">
        <v>28353.71</v>
      </c>
      <c r="O542" s="115">
        <v>29209.65</v>
      </c>
      <c r="P542" s="115">
        <v>65470.43</v>
      </c>
      <c r="Q542" s="115">
        <v>30000</v>
      </c>
      <c r="R542" s="115">
        <v>30000</v>
      </c>
      <c r="S542" s="115">
        <v>25000</v>
      </c>
      <c r="T542" s="115">
        <v>25000</v>
      </c>
      <c r="U542" s="115">
        <v>25000</v>
      </c>
      <c r="V542" s="114">
        <v>25370</v>
      </c>
      <c r="W542" s="80">
        <v>29818</v>
      </c>
      <c r="X542" s="75"/>
      <c r="Y542" s="75"/>
      <c r="Z542" s="72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2"/>
      <c r="AQ542" s="71"/>
      <c r="AR542" s="70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8"/>
      <c r="BG542" s="67"/>
      <c r="BH542" s="65"/>
    </row>
    <row r="543" spans="1:60" ht="21.75" customHeight="1" x14ac:dyDescent="0.2">
      <c r="A543" s="43"/>
      <c r="B543" s="39" t="s">
        <v>178</v>
      </c>
      <c r="C543" s="121">
        <v>709</v>
      </c>
      <c r="D543" s="120">
        <v>1003</v>
      </c>
      <c r="E543" s="119" t="s">
        <v>196</v>
      </c>
      <c r="F543" s="117" t="s">
        <v>180</v>
      </c>
      <c r="G543" s="117"/>
      <c r="H543" s="118" t="s">
        <v>63</v>
      </c>
      <c r="I543" s="116">
        <v>10306</v>
      </c>
      <c r="J543" s="115">
        <v>24390973.75</v>
      </c>
      <c r="K543" s="115">
        <v>2179128.04</v>
      </c>
      <c r="L543" s="115">
        <v>2570592.17</v>
      </c>
      <c r="M543" s="115">
        <v>2015646.79</v>
      </c>
      <c r="N543" s="115">
        <v>2170107.25</v>
      </c>
      <c r="O543" s="115">
        <v>2092401.48</v>
      </c>
      <c r="P543" s="115">
        <v>4672124.2699999996</v>
      </c>
      <c r="Q543" s="115">
        <v>2000000</v>
      </c>
      <c r="R543" s="115">
        <v>1500000</v>
      </c>
      <c r="S543" s="115">
        <v>1500000</v>
      </c>
      <c r="T543" s="115">
        <v>1500000</v>
      </c>
      <c r="U543" s="115">
        <v>1000000</v>
      </c>
      <c r="V543" s="114">
        <v>1190973.75</v>
      </c>
      <c r="W543" s="80">
        <v>37034</v>
      </c>
      <c r="X543" s="75"/>
      <c r="Y543" s="75"/>
      <c r="Z543" s="72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2"/>
      <c r="AQ543" s="71"/>
      <c r="AR543" s="70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8"/>
      <c r="BG543" s="67"/>
      <c r="BH543" s="65"/>
    </row>
    <row r="544" spans="1:60" ht="15.75" customHeight="1" x14ac:dyDescent="0.2">
      <c r="A544" s="43"/>
      <c r="B544" s="39" t="s">
        <v>97</v>
      </c>
      <c r="C544" s="121">
        <v>709</v>
      </c>
      <c r="D544" s="120">
        <v>1003</v>
      </c>
      <c r="E544" s="119" t="s">
        <v>197</v>
      </c>
      <c r="F544" s="117" t="s">
        <v>98</v>
      </c>
      <c r="G544" s="117"/>
      <c r="H544" s="118" t="s">
        <v>63</v>
      </c>
      <c r="I544" s="116">
        <v>10306</v>
      </c>
      <c r="J544" s="115">
        <v>286880</v>
      </c>
      <c r="K544" s="115">
        <v>0</v>
      </c>
      <c r="L544" s="115">
        <v>38207.11</v>
      </c>
      <c r="M544" s="115">
        <v>23321.23</v>
      </c>
      <c r="N544" s="115">
        <v>23076.560000000001</v>
      </c>
      <c r="O544" s="115">
        <v>23280.76</v>
      </c>
      <c r="P544" s="115">
        <v>62114.34</v>
      </c>
      <c r="Q544" s="115">
        <v>15800</v>
      </c>
      <c r="R544" s="115">
        <v>23000</v>
      </c>
      <c r="S544" s="115">
        <v>23000</v>
      </c>
      <c r="T544" s="115">
        <v>23000</v>
      </c>
      <c r="U544" s="115">
        <v>18000</v>
      </c>
      <c r="V544" s="114">
        <v>14080</v>
      </c>
      <c r="W544" s="80">
        <v>59296.4</v>
      </c>
      <c r="X544" s="75"/>
      <c r="Y544" s="75"/>
      <c r="Z544" s="72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2"/>
      <c r="AQ544" s="71"/>
      <c r="AR544" s="70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8"/>
      <c r="BG544" s="67"/>
      <c r="BH544" s="65"/>
    </row>
    <row r="545" spans="1:60" ht="21.75" customHeight="1" x14ac:dyDescent="0.2">
      <c r="A545" s="43"/>
      <c r="B545" s="39" t="s">
        <v>178</v>
      </c>
      <c r="C545" s="121">
        <v>709</v>
      </c>
      <c r="D545" s="120">
        <v>1003</v>
      </c>
      <c r="E545" s="119" t="s">
        <v>197</v>
      </c>
      <c r="F545" s="117" t="s">
        <v>180</v>
      </c>
      <c r="G545" s="117"/>
      <c r="H545" s="118" t="s">
        <v>63</v>
      </c>
      <c r="I545" s="116">
        <v>10306</v>
      </c>
      <c r="J545" s="115">
        <v>19381690.940000001</v>
      </c>
      <c r="K545" s="115">
        <v>2270000</v>
      </c>
      <c r="L545" s="115">
        <v>1679792.89</v>
      </c>
      <c r="M545" s="115">
        <v>1676555.36</v>
      </c>
      <c r="N545" s="115">
        <v>1627617.91</v>
      </c>
      <c r="O545" s="115">
        <v>1665564.32</v>
      </c>
      <c r="P545" s="115">
        <v>4580469.5199999996</v>
      </c>
      <c r="Q545" s="115">
        <v>1500000</v>
      </c>
      <c r="R545" s="115">
        <v>1000000</v>
      </c>
      <c r="S545" s="115">
        <v>1000000</v>
      </c>
      <c r="T545" s="115">
        <v>1000000</v>
      </c>
      <c r="U545" s="115">
        <v>1000000</v>
      </c>
      <c r="V545" s="114">
        <v>381690.94</v>
      </c>
      <c r="W545" s="80">
        <v>0</v>
      </c>
      <c r="X545" s="75"/>
      <c r="Y545" s="75"/>
      <c r="Z545" s="72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2"/>
      <c r="AQ545" s="71"/>
      <c r="AR545" s="70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8"/>
      <c r="BG545" s="67"/>
      <c r="BH545" s="65"/>
    </row>
    <row r="546" spans="1:60" ht="15.75" customHeight="1" x14ac:dyDescent="0.2">
      <c r="A546" s="43"/>
      <c r="B546" s="39" t="s">
        <v>97</v>
      </c>
      <c r="C546" s="121">
        <v>709</v>
      </c>
      <c r="D546" s="120">
        <v>1003</v>
      </c>
      <c r="E546" s="119" t="s">
        <v>198</v>
      </c>
      <c r="F546" s="117" t="s">
        <v>98</v>
      </c>
      <c r="G546" s="117"/>
      <c r="H546" s="118" t="s">
        <v>63</v>
      </c>
      <c r="I546" s="116">
        <v>10306</v>
      </c>
      <c r="J546" s="115">
        <v>27160</v>
      </c>
      <c r="K546" s="115">
        <v>0</v>
      </c>
      <c r="L546" s="115">
        <v>3244.86</v>
      </c>
      <c r="M546" s="115">
        <v>2012.94</v>
      </c>
      <c r="N546" s="115">
        <v>1988.79</v>
      </c>
      <c r="O546" s="115">
        <v>2545.21</v>
      </c>
      <c r="P546" s="115">
        <v>5408.2</v>
      </c>
      <c r="Q546" s="115">
        <v>2000</v>
      </c>
      <c r="R546" s="115">
        <v>2000</v>
      </c>
      <c r="S546" s="115">
        <v>2000</v>
      </c>
      <c r="T546" s="115">
        <v>1800</v>
      </c>
      <c r="U546" s="115">
        <v>2000</v>
      </c>
      <c r="V546" s="114">
        <v>2160</v>
      </c>
      <c r="W546" s="80">
        <v>17907.509999999998</v>
      </c>
      <c r="X546" s="75"/>
      <c r="Y546" s="75"/>
      <c r="Z546" s="72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2"/>
      <c r="AQ546" s="71"/>
      <c r="AR546" s="70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8"/>
      <c r="BG546" s="67"/>
      <c r="BH546" s="65"/>
    </row>
    <row r="547" spans="1:60" ht="21.75" customHeight="1" x14ac:dyDescent="0.2">
      <c r="A547" s="43"/>
      <c r="B547" s="39" t="s">
        <v>178</v>
      </c>
      <c r="C547" s="121">
        <v>709</v>
      </c>
      <c r="D547" s="120">
        <v>1003</v>
      </c>
      <c r="E547" s="119" t="s">
        <v>198</v>
      </c>
      <c r="F547" s="117" t="s">
        <v>180</v>
      </c>
      <c r="G547" s="117"/>
      <c r="H547" s="118" t="s">
        <v>63</v>
      </c>
      <c r="I547" s="116">
        <v>10306</v>
      </c>
      <c r="J547" s="115">
        <v>1732659.5</v>
      </c>
      <c r="K547" s="115">
        <v>137843.38</v>
      </c>
      <c r="L547" s="115">
        <v>187774.56</v>
      </c>
      <c r="M547" s="115">
        <v>135987.06</v>
      </c>
      <c r="N547" s="115">
        <v>130715.5</v>
      </c>
      <c r="O547" s="115">
        <v>168828.16</v>
      </c>
      <c r="P547" s="115">
        <v>194135.17</v>
      </c>
      <c r="Q547" s="115">
        <v>140000</v>
      </c>
      <c r="R547" s="115">
        <v>140000</v>
      </c>
      <c r="S547" s="115">
        <v>140000</v>
      </c>
      <c r="T547" s="115">
        <v>140000</v>
      </c>
      <c r="U547" s="115">
        <v>140000</v>
      </c>
      <c r="V547" s="114">
        <v>77375.67</v>
      </c>
      <c r="W547" s="80">
        <v>71360</v>
      </c>
      <c r="X547" s="75"/>
      <c r="Y547" s="75"/>
      <c r="Z547" s="72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2"/>
      <c r="AQ547" s="71"/>
      <c r="AR547" s="70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8"/>
      <c r="BG547" s="67"/>
      <c r="BH547" s="65"/>
    </row>
    <row r="548" spans="1:60" ht="15.75" customHeight="1" x14ac:dyDescent="0.2">
      <c r="A548" s="43"/>
      <c r="B548" s="39" t="s">
        <v>97</v>
      </c>
      <c r="C548" s="121">
        <v>709</v>
      </c>
      <c r="D548" s="120">
        <v>1003</v>
      </c>
      <c r="E548" s="119" t="s">
        <v>199</v>
      </c>
      <c r="F548" s="117" t="s">
        <v>98</v>
      </c>
      <c r="G548" s="117"/>
      <c r="H548" s="118" t="s">
        <v>63</v>
      </c>
      <c r="I548" s="116">
        <v>10306</v>
      </c>
      <c r="J548" s="115">
        <v>260</v>
      </c>
      <c r="K548" s="115">
        <v>0</v>
      </c>
      <c r="L548" s="115">
        <v>25</v>
      </c>
      <c r="M548" s="115">
        <v>12.5</v>
      </c>
      <c r="N548" s="115">
        <v>12.5</v>
      </c>
      <c r="O548" s="115">
        <v>12.5</v>
      </c>
      <c r="P548" s="115">
        <v>97.5</v>
      </c>
      <c r="Q548" s="115">
        <v>15</v>
      </c>
      <c r="R548" s="115">
        <v>15</v>
      </c>
      <c r="S548" s="115">
        <v>15</v>
      </c>
      <c r="T548" s="115">
        <v>15</v>
      </c>
      <c r="U548" s="115">
        <v>15</v>
      </c>
      <c r="V548" s="114">
        <v>25</v>
      </c>
      <c r="W548" s="80">
        <v>0</v>
      </c>
      <c r="X548" s="75"/>
      <c r="Y548" s="75"/>
      <c r="Z548" s="72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2"/>
      <c r="AQ548" s="71"/>
      <c r="AR548" s="70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8"/>
      <c r="BG548" s="67"/>
      <c r="BH548" s="65"/>
    </row>
    <row r="549" spans="1:60" ht="21.75" customHeight="1" x14ac:dyDescent="0.2">
      <c r="A549" s="43"/>
      <c r="B549" s="39" t="s">
        <v>178</v>
      </c>
      <c r="C549" s="121">
        <v>709</v>
      </c>
      <c r="D549" s="120">
        <v>1003</v>
      </c>
      <c r="E549" s="119" t="s">
        <v>199</v>
      </c>
      <c r="F549" s="117" t="s">
        <v>180</v>
      </c>
      <c r="G549" s="117"/>
      <c r="H549" s="118" t="s">
        <v>63</v>
      </c>
      <c r="I549" s="116">
        <v>10306</v>
      </c>
      <c r="J549" s="115">
        <v>10456.6</v>
      </c>
      <c r="K549" s="115">
        <v>926.16</v>
      </c>
      <c r="L549" s="115">
        <v>926.16</v>
      </c>
      <c r="M549" s="115">
        <v>926.16</v>
      </c>
      <c r="N549" s="115">
        <v>926.16</v>
      </c>
      <c r="O549" s="115">
        <v>926.16</v>
      </c>
      <c r="P549" s="115">
        <v>938.66</v>
      </c>
      <c r="Q549" s="115">
        <v>926.16</v>
      </c>
      <c r="R549" s="115">
        <v>926.16</v>
      </c>
      <c r="S549" s="115">
        <v>926.16</v>
      </c>
      <c r="T549" s="115">
        <v>926.16</v>
      </c>
      <c r="U549" s="115">
        <v>926.16</v>
      </c>
      <c r="V549" s="114">
        <v>256.33999999999997</v>
      </c>
      <c r="W549" s="80">
        <v>21551</v>
      </c>
      <c r="X549" s="75"/>
      <c r="Y549" s="75"/>
      <c r="Z549" s="72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2"/>
      <c r="AQ549" s="71"/>
      <c r="AR549" s="70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8"/>
      <c r="BG549" s="67"/>
      <c r="BH549" s="65"/>
    </row>
    <row r="550" spans="1:60" ht="15.75" customHeight="1" x14ac:dyDescent="0.2">
      <c r="A550" s="43"/>
      <c r="B550" s="39" t="s">
        <v>97</v>
      </c>
      <c r="C550" s="121">
        <v>709</v>
      </c>
      <c r="D550" s="120">
        <v>1003</v>
      </c>
      <c r="E550" s="119" t="s">
        <v>200</v>
      </c>
      <c r="F550" s="117" t="s">
        <v>98</v>
      </c>
      <c r="G550" s="117"/>
      <c r="H550" s="118" t="s">
        <v>63</v>
      </c>
      <c r="I550" s="116">
        <v>10306</v>
      </c>
      <c r="J550" s="115">
        <v>144240</v>
      </c>
      <c r="K550" s="115">
        <v>0</v>
      </c>
      <c r="L550" s="115">
        <v>13452.19</v>
      </c>
      <c r="M550" s="115">
        <v>1193.1099999999999</v>
      </c>
      <c r="N550" s="115">
        <v>8026.11</v>
      </c>
      <c r="O550" s="115">
        <v>13612.68</v>
      </c>
      <c r="P550" s="115">
        <v>42915.91</v>
      </c>
      <c r="Q550" s="115">
        <v>10000</v>
      </c>
      <c r="R550" s="115">
        <v>10000</v>
      </c>
      <c r="S550" s="115">
        <v>10000</v>
      </c>
      <c r="T550" s="115">
        <v>10000</v>
      </c>
      <c r="U550" s="115">
        <v>8000</v>
      </c>
      <c r="V550" s="114">
        <v>17040</v>
      </c>
      <c r="W550" s="80">
        <v>11700</v>
      </c>
      <c r="X550" s="75"/>
      <c r="Y550" s="75"/>
      <c r="Z550" s="72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2"/>
      <c r="AQ550" s="71"/>
      <c r="AR550" s="70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8"/>
      <c r="BG550" s="67"/>
      <c r="BH550" s="65"/>
    </row>
    <row r="551" spans="1:60" ht="30.75" customHeight="1" x14ac:dyDescent="0.2">
      <c r="A551" s="43"/>
      <c r="B551" s="39" t="s">
        <v>148</v>
      </c>
      <c r="C551" s="121">
        <v>709</v>
      </c>
      <c r="D551" s="120">
        <v>1003</v>
      </c>
      <c r="E551" s="119" t="s">
        <v>200</v>
      </c>
      <c r="F551" s="117" t="s">
        <v>149</v>
      </c>
      <c r="G551" s="117"/>
      <c r="H551" s="118" t="s">
        <v>63</v>
      </c>
      <c r="I551" s="116">
        <v>10306</v>
      </c>
      <c r="J551" s="115">
        <v>9509593.0399999991</v>
      </c>
      <c r="K551" s="115">
        <v>539195.44999999995</v>
      </c>
      <c r="L551" s="115">
        <v>614207.07999999996</v>
      </c>
      <c r="M551" s="115">
        <v>529515.80000000005</v>
      </c>
      <c r="N551" s="115">
        <v>482253.91</v>
      </c>
      <c r="O551" s="115">
        <v>565410.07999999996</v>
      </c>
      <c r="P551" s="115">
        <v>2369417.6800000002</v>
      </c>
      <c r="Q551" s="115">
        <v>800000</v>
      </c>
      <c r="R551" s="115">
        <v>800000</v>
      </c>
      <c r="S551" s="115">
        <v>600000</v>
      </c>
      <c r="T551" s="115">
        <v>309593.03999999998</v>
      </c>
      <c r="U551" s="115">
        <v>950000</v>
      </c>
      <c r="V551" s="114">
        <v>950000</v>
      </c>
      <c r="W551" s="80">
        <v>0</v>
      </c>
      <c r="X551" s="75"/>
      <c r="Y551" s="75"/>
      <c r="Z551" s="72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2"/>
      <c r="AQ551" s="71"/>
      <c r="AR551" s="70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8"/>
      <c r="BG551" s="67"/>
      <c r="BH551" s="65"/>
    </row>
    <row r="552" spans="1:60" ht="15.75" customHeight="1" x14ac:dyDescent="0.2">
      <c r="A552" s="43"/>
      <c r="B552" s="39" t="s">
        <v>97</v>
      </c>
      <c r="C552" s="121">
        <v>709</v>
      </c>
      <c r="D552" s="120">
        <v>1003</v>
      </c>
      <c r="E552" s="119" t="s">
        <v>403</v>
      </c>
      <c r="F552" s="117" t="s">
        <v>98</v>
      </c>
      <c r="G552" s="117"/>
      <c r="H552" s="118" t="s">
        <v>63</v>
      </c>
      <c r="I552" s="116">
        <v>10306</v>
      </c>
      <c r="J552" s="115">
        <v>1490</v>
      </c>
      <c r="K552" s="115">
        <v>0</v>
      </c>
      <c r="L552" s="115">
        <v>28.07</v>
      </c>
      <c r="M552" s="115">
        <v>8.4</v>
      </c>
      <c r="N552" s="115">
        <v>9.6999999999999993</v>
      </c>
      <c r="O552" s="115">
        <v>7.68</v>
      </c>
      <c r="P552" s="115">
        <v>886.15</v>
      </c>
      <c r="Q552" s="115">
        <v>110</v>
      </c>
      <c r="R552" s="115">
        <v>110</v>
      </c>
      <c r="S552" s="115">
        <v>80</v>
      </c>
      <c r="T552" s="115">
        <v>80</v>
      </c>
      <c r="U552" s="115">
        <v>80</v>
      </c>
      <c r="V552" s="114">
        <v>90</v>
      </c>
      <c r="W552" s="80">
        <v>0</v>
      </c>
      <c r="X552" s="75"/>
      <c r="Y552" s="75"/>
      <c r="Z552" s="72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2"/>
      <c r="AQ552" s="71"/>
      <c r="AR552" s="70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8"/>
      <c r="BG552" s="67"/>
      <c r="BH552" s="65"/>
    </row>
    <row r="553" spans="1:60" ht="30.75" customHeight="1" x14ac:dyDescent="0.2">
      <c r="A553" s="43"/>
      <c r="B553" s="39" t="s">
        <v>148</v>
      </c>
      <c r="C553" s="121">
        <v>709</v>
      </c>
      <c r="D553" s="120">
        <v>1003</v>
      </c>
      <c r="E553" s="119" t="s">
        <v>403</v>
      </c>
      <c r="F553" s="117" t="s">
        <v>149</v>
      </c>
      <c r="G553" s="117"/>
      <c r="H553" s="118" t="s">
        <v>63</v>
      </c>
      <c r="I553" s="116">
        <v>10306</v>
      </c>
      <c r="J553" s="115">
        <v>166535.96</v>
      </c>
      <c r="K553" s="115">
        <v>8692.7000000000007</v>
      </c>
      <c r="L553" s="115">
        <v>5339.82</v>
      </c>
      <c r="M553" s="115">
        <v>4200.93</v>
      </c>
      <c r="N553" s="115">
        <v>4850.5600000000004</v>
      </c>
      <c r="O553" s="115">
        <v>3839.98</v>
      </c>
      <c r="P553" s="115">
        <v>45076.01</v>
      </c>
      <c r="Q553" s="115">
        <v>12000</v>
      </c>
      <c r="R553" s="115">
        <v>12000</v>
      </c>
      <c r="S553" s="115">
        <v>12000</v>
      </c>
      <c r="T553" s="115">
        <v>12000</v>
      </c>
      <c r="U553" s="115">
        <v>12000</v>
      </c>
      <c r="V553" s="114">
        <v>34535.96</v>
      </c>
      <c r="W553" s="80">
        <v>0</v>
      </c>
      <c r="X553" s="75"/>
      <c r="Y553" s="75"/>
      <c r="Z553" s="72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2"/>
      <c r="AQ553" s="71"/>
      <c r="AR553" s="70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8"/>
      <c r="BG553" s="67"/>
      <c r="BH553" s="65"/>
    </row>
    <row r="554" spans="1:60" ht="21.75" customHeight="1" x14ac:dyDescent="0.2">
      <c r="A554" s="43"/>
      <c r="B554" s="39" t="s">
        <v>178</v>
      </c>
      <c r="C554" s="121">
        <v>709</v>
      </c>
      <c r="D554" s="120">
        <v>1003</v>
      </c>
      <c r="E554" s="119" t="s">
        <v>457</v>
      </c>
      <c r="F554" s="117" t="s">
        <v>180</v>
      </c>
      <c r="G554" s="117"/>
      <c r="H554" s="118" t="s">
        <v>458</v>
      </c>
      <c r="I554" s="116">
        <v>10306</v>
      </c>
      <c r="J554" s="115">
        <v>218552.16</v>
      </c>
      <c r="K554" s="115">
        <v>51399.839999999997</v>
      </c>
      <c r="L554" s="115">
        <v>19274.939999999999</v>
      </c>
      <c r="M554" s="115">
        <v>32124.9</v>
      </c>
      <c r="N554" s="115">
        <v>44974.86</v>
      </c>
      <c r="O554" s="115">
        <v>28989.54</v>
      </c>
      <c r="P554" s="115">
        <v>41788.080000000002</v>
      </c>
      <c r="Q554" s="115">
        <v>0</v>
      </c>
      <c r="R554" s="115">
        <v>0</v>
      </c>
      <c r="S554" s="115">
        <v>0</v>
      </c>
      <c r="T554" s="115">
        <v>0</v>
      </c>
      <c r="U554" s="115">
        <v>0</v>
      </c>
      <c r="V554" s="114">
        <v>0</v>
      </c>
      <c r="W554" s="80">
        <v>0</v>
      </c>
      <c r="X554" s="75"/>
      <c r="Y554" s="75"/>
      <c r="Z554" s="72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2"/>
      <c r="AQ554" s="71"/>
      <c r="AR554" s="70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8"/>
      <c r="BG554" s="67"/>
      <c r="BH554" s="65"/>
    </row>
    <row r="555" spans="1:60" ht="30.75" customHeight="1" x14ac:dyDescent="0.2">
      <c r="A555" s="43"/>
      <c r="B555" s="39" t="s">
        <v>148</v>
      </c>
      <c r="C555" s="121">
        <v>709</v>
      </c>
      <c r="D555" s="120">
        <v>1003</v>
      </c>
      <c r="E555" s="119" t="s">
        <v>404</v>
      </c>
      <c r="F555" s="117" t="s">
        <v>149</v>
      </c>
      <c r="G555" s="117"/>
      <c r="H555" s="118" t="s">
        <v>459</v>
      </c>
      <c r="I555" s="116">
        <v>10306</v>
      </c>
      <c r="J555" s="115">
        <v>6843792.1900000004</v>
      </c>
      <c r="K555" s="115">
        <v>303745</v>
      </c>
      <c r="L555" s="115">
        <v>687242</v>
      </c>
      <c r="M555" s="115">
        <v>1993070</v>
      </c>
      <c r="N555" s="115">
        <v>1462070</v>
      </c>
      <c r="O555" s="115">
        <v>648623.99</v>
      </c>
      <c r="P555" s="115">
        <v>1005249.01</v>
      </c>
      <c r="Q555" s="115">
        <v>350000</v>
      </c>
      <c r="R555" s="115">
        <v>250000</v>
      </c>
      <c r="S555" s="115">
        <v>143792.19</v>
      </c>
      <c r="T555" s="115">
        <v>0</v>
      </c>
      <c r="U555" s="115">
        <v>0</v>
      </c>
      <c r="V555" s="114">
        <v>0</v>
      </c>
      <c r="W555" s="80">
        <v>0</v>
      </c>
      <c r="X555" s="75"/>
      <c r="Y555" s="75"/>
      <c r="Z555" s="72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2"/>
      <c r="AQ555" s="71"/>
      <c r="AR555" s="70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8"/>
      <c r="BG555" s="67"/>
      <c r="BH555" s="65"/>
    </row>
    <row r="556" spans="1:60" ht="30.75" customHeight="1" x14ac:dyDescent="0.2">
      <c r="A556" s="43"/>
      <c r="B556" s="39" t="s">
        <v>148</v>
      </c>
      <c r="C556" s="121">
        <v>709</v>
      </c>
      <c r="D556" s="120">
        <v>1003</v>
      </c>
      <c r="E556" s="119" t="s">
        <v>201</v>
      </c>
      <c r="F556" s="117" t="s">
        <v>149</v>
      </c>
      <c r="G556" s="117"/>
      <c r="H556" s="118" t="s">
        <v>460</v>
      </c>
      <c r="I556" s="116">
        <v>10306</v>
      </c>
      <c r="J556" s="115">
        <v>94382.86</v>
      </c>
      <c r="K556" s="115">
        <v>0</v>
      </c>
      <c r="L556" s="115">
        <v>22805</v>
      </c>
      <c r="M556" s="115">
        <v>22300</v>
      </c>
      <c r="N556" s="115">
        <v>22575</v>
      </c>
      <c r="O556" s="115">
        <v>22525</v>
      </c>
      <c r="P556" s="115">
        <v>4177.8599999999997</v>
      </c>
      <c r="Q556" s="115">
        <v>0</v>
      </c>
      <c r="R556" s="115">
        <v>0</v>
      </c>
      <c r="S556" s="115">
        <v>0</v>
      </c>
      <c r="T556" s="115">
        <v>0</v>
      </c>
      <c r="U556" s="115">
        <v>0</v>
      </c>
      <c r="V556" s="114">
        <v>0</v>
      </c>
      <c r="W556" s="80">
        <v>0</v>
      </c>
      <c r="X556" s="75"/>
      <c r="Y556" s="75"/>
      <c r="Z556" s="72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2"/>
      <c r="AQ556" s="71"/>
      <c r="AR556" s="70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8"/>
      <c r="BG556" s="67"/>
      <c r="BH556" s="65"/>
    </row>
    <row r="557" spans="1:60" ht="21.75" customHeight="1" x14ac:dyDescent="0.2">
      <c r="A557" s="43"/>
      <c r="B557" s="39" t="s">
        <v>178</v>
      </c>
      <c r="C557" s="121">
        <v>709</v>
      </c>
      <c r="D557" s="120">
        <v>1004</v>
      </c>
      <c r="E557" s="119" t="s">
        <v>202</v>
      </c>
      <c r="F557" s="117" t="s">
        <v>180</v>
      </c>
      <c r="G557" s="117"/>
      <c r="H557" s="118" t="s">
        <v>76</v>
      </c>
      <c r="I557" s="116">
        <v>10306</v>
      </c>
      <c r="J557" s="115">
        <v>20910972.350000001</v>
      </c>
      <c r="K557" s="115">
        <v>1550000</v>
      </c>
      <c r="L557" s="115">
        <v>1450000</v>
      </c>
      <c r="M557" s="115">
        <v>1900000</v>
      </c>
      <c r="N557" s="115">
        <v>1800000</v>
      </c>
      <c r="O557" s="115">
        <v>1600000</v>
      </c>
      <c r="P557" s="115">
        <v>4700000</v>
      </c>
      <c r="Q557" s="115">
        <v>1400000</v>
      </c>
      <c r="R557" s="115">
        <v>1400000</v>
      </c>
      <c r="S557" s="115">
        <v>1400000</v>
      </c>
      <c r="T557" s="115">
        <v>1400000</v>
      </c>
      <c r="U557" s="115">
        <v>1400000</v>
      </c>
      <c r="V557" s="114">
        <v>910972.35</v>
      </c>
      <c r="W557" s="80">
        <v>0</v>
      </c>
      <c r="X557" s="75"/>
      <c r="Y557" s="75"/>
      <c r="Z557" s="72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2"/>
      <c r="AQ557" s="71"/>
      <c r="AR557" s="70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8"/>
      <c r="BG557" s="67"/>
      <c r="BH557" s="65"/>
    </row>
    <row r="558" spans="1:60" ht="15.75" customHeight="1" x14ac:dyDescent="0.2">
      <c r="A558" s="43"/>
      <c r="B558" s="39" t="s">
        <v>97</v>
      </c>
      <c r="C558" s="121">
        <v>709</v>
      </c>
      <c r="D558" s="120">
        <v>1004</v>
      </c>
      <c r="E558" s="119" t="s">
        <v>203</v>
      </c>
      <c r="F558" s="117" t="s">
        <v>98</v>
      </c>
      <c r="G558" s="117"/>
      <c r="H558" s="118" t="s">
        <v>74</v>
      </c>
      <c r="I558" s="116">
        <v>10306</v>
      </c>
      <c r="J558" s="115">
        <v>264960</v>
      </c>
      <c r="K558" s="115">
        <v>0</v>
      </c>
      <c r="L558" s="115">
        <v>44294.58</v>
      </c>
      <c r="M558" s="115">
        <v>22688.15</v>
      </c>
      <c r="N558" s="115">
        <v>21102.65</v>
      </c>
      <c r="O558" s="115">
        <v>22109.599999999999</v>
      </c>
      <c r="P558" s="115">
        <v>59805.02</v>
      </c>
      <c r="Q558" s="115">
        <v>16000</v>
      </c>
      <c r="R558" s="115">
        <v>16000</v>
      </c>
      <c r="S558" s="115">
        <v>16000</v>
      </c>
      <c r="T558" s="115">
        <v>16000</v>
      </c>
      <c r="U558" s="115">
        <v>16000</v>
      </c>
      <c r="V558" s="114">
        <v>14960</v>
      </c>
      <c r="W558" s="80">
        <v>0</v>
      </c>
      <c r="X558" s="75"/>
      <c r="Y558" s="75"/>
      <c r="Z558" s="72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2"/>
      <c r="AQ558" s="71"/>
      <c r="AR558" s="70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8"/>
      <c r="BG558" s="67"/>
      <c r="BH558" s="65"/>
    </row>
    <row r="559" spans="1:60" ht="21.75" customHeight="1" x14ac:dyDescent="0.2">
      <c r="A559" s="43"/>
      <c r="B559" s="39" t="s">
        <v>178</v>
      </c>
      <c r="C559" s="121">
        <v>709</v>
      </c>
      <c r="D559" s="120">
        <v>1004</v>
      </c>
      <c r="E559" s="119" t="s">
        <v>203</v>
      </c>
      <c r="F559" s="117" t="s">
        <v>180</v>
      </c>
      <c r="G559" s="117"/>
      <c r="H559" s="118" t="s">
        <v>74</v>
      </c>
      <c r="I559" s="116">
        <v>10306</v>
      </c>
      <c r="J559" s="115">
        <v>21028831.940000001</v>
      </c>
      <c r="K559" s="115">
        <v>1758098.73</v>
      </c>
      <c r="L559" s="115">
        <v>1927417.47</v>
      </c>
      <c r="M559" s="115">
        <v>1936257.27</v>
      </c>
      <c r="N559" s="115">
        <v>1755373.39</v>
      </c>
      <c r="O559" s="115">
        <v>1821685.02</v>
      </c>
      <c r="P559" s="115">
        <v>4001168.12</v>
      </c>
      <c r="Q559" s="115">
        <v>1500000</v>
      </c>
      <c r="R559" s="115">
        <v>1500000</v>
      </c>
      <c r="S559" s="115">
        <v>1500000</v>
      </c>
      <c r="T559" s="115">
        <v>1500000</v>
      </c>
      <c r="U559" s="115">
        <v>1000000</v>
      </c>
      <c r="V559" s="114">
        <v>828831.94</v>
      </c>
      <c r="W559" s="80">
        <v>0</v>
      </c>
      <c r="X559" s="75"/>
      <c r="Y559" s="75"/>
      <c r="Z559" s="72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2"/>
      <c r="AQ559" s="71"/>
      <c r="AR559" s="70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8"/>
      <c r="BG559" s="67"/>
      <c r="BH559" s="65"/>
    </row>
    <row r="560" spans="1:60" ht="15.75" customHeight="1" x14ac:dyDescent="0.2">
      <c r="A560" s="43"/>
      <c r="B560" s="39" t="s">
        <v>97</v>
      </c>
      <c r="C560" s="121">
        <v>709</v>
      </c>
      <c r="D560" s="120">
        <v>1004</v>
      </c>
      <c r="E560" s="119" t="s">
        <v>204</v>
      </c>
      <c r="F560" s="117" t="s">
        <v>98</v>
      </c>
      <c r="G560" s="117"/>
      <c r="H560" s="118" t="s">
        <v>78</v>
      </c>
      <c r="I560" s="116">
        <v>10306</v>
      </c>
      <c r="J560" s="115">
        <v>52447</v>
      </c>
      <c r="K560" s="115">
        <v>0</v>
      </c>
      <c r="L560" s="115">
        <v>0</v>
      </c>
      <c r="M560" s="115">
        <v>0</v>
      </c>
      <c r="N560" s="115">
        <v>0</v>
      </c>
      <c r="O560" s="115">
        <v>0</v>
      </c>
      <c r="P560" s="115">
        <v>0</v>
      </c>
      <c r="Q560" s="115">
        <v>0</v>
      </c>
      <c r="R560" s="115">
        <v>52447</v>
      </c>
      <c r="S560" s="115">
        <v>0</v>
      </c>
      <c r="T560" s="115">
        <v>0</v>
      </c>
      <c r="U560" s="115">
        <v>0</v>
      </c>
      <c r="V560" s="114">
        <v>0</v>
      </c>
      <c r="W560" s="80">
        <v>0</v>
      </c>
      <c r="X560" s="75"/>
      <c r="Y560" s="75"/>
      <c r="Z560" s="72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2"/>
      <c r="AQ560" s="71"/>
      <c r="AR560" s="70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8"/>
      <c r="BG560" s="67"/>
      <c r="BH560" s="65"/>
    </row>
    <row r="561" spans="1:60" ht="21.75" customHeight="1" x14ac:dyDescent="0.2">
      <c r="A561" s="43"/>
      <c r="B561" s="39" t="s">
        <v>178</v>
      </c>
      <c r="C561" s="121">
        <v>709</v>
      </c>
      <c r="D561" s="120">
        <v>1004</v>
      </c>
      <c r="E561" s="119" t="s">
        <v>204</v>
      </c>
      <c r="F561" s="117" t="s">
        <v>180</v>
      </c>
      <c r="G561" s="117"/>
      <c r="H561" s="118" t="s">
        <v>78</v>
      </c>
      <c r="I561" s="116">
        <v>10306</v>
      </c>
      <c r="J561" s="115">
        <v>5433969</v>
      </c>
      <c r="K561" s="115">
        <v>0</v>
      </c>
      <c r="L561" s="115">
        <v>0</v>
      </c>
      <c r="M561" s="115">
        <v>0</v>
      </c>
      <c r="N561" s="115">
        <v>0</v>
      </c>
      <c r="O561" s="115">
        <v>0</v>
      </c>
      <c r="P561" s="115">
        <v>241667.4</v>
      </c>
      <c r="Q561" s="115">
        <v>0</v>
      </c>
      <c r="R561" s="115">
        <v>5192301.5999999996</v>
      </c>
      <c r="S561" s="115">
        <v>0</v>
      </c>
      <c r="T561" s="115">
        <v>0</v>
      </c>
      <c r="U561" s="115">
        <v>0</v>
      </c>
      <c r="V561" s="114">
        <v>0</v>
      </c>
      <c r="W561" s="80">
        <v>202565</v>
      </c>
      <c r="X561" s="75"/>
      <c r="Y561" s="75"/>
      <c r="Z561" s="72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2"/>
      <c r="AQ561" s="71"/>
      <c r="AR561" s="70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8"/>
      <c r="BG561" s="67"/>
      <c r="BH561" s="65"/>
    </row>
    <row r="562" spans="1:60" ht="15.75" customHeight="1" x14ac:dyDescent="0.2">
      <c r="A562" s="43"/>
      <c r="B562" s="39" t="s">
        <v>97</v>
      </c>
      <c r="C562" s="121">
        <v>709</v>
      </c>
      <c r="D562" s="120">
        <v>1004</v>
      </c>
      <c r="E562" s="119" t="s">
        <v>205</v>
      </c>
      <c r="F562" s="117" t="s">
        <v>98</v>
      </c>
      <c r="G562" s="117"/>
      <c r="H562" s="118" t="s">
        <v>79</v>
      </c>
      <c r="I562" s="116">
        <v>10306</v>
      </c>
      <c r="J562" s="115">
        <v>1861</v>
      </c>
      <c r="K562" s="115">
        <v>0</v>
      </c>
      <c r="L562" s="115">
        <v>69.55</v>
      </c>
      <c r="M562" s="115">
        <v>51.84</v>
      </c>
      <c r="N562" s="115">
        <v>51.95</v>
      </c>
      <c r="O562" s="115">
        <v>0</v>
      </c>
      <c r="P562" s="115">
        <v>786.66</v>
      </c>
      <c r="Q562" s="115">
        <v>160</v>
      </c>
      <c r="R562" s="115">
        <v>160</v>
      </c>
      <c r="S562" s="115">
        <v>160</v>
      </c>
      <c r="T562" s="115">
        <v>160</v>
      </c>
      <c r="U562" s="115">
        <v>141</v>
      </c>
      <c r="V562" s="114">
        <v>120</v>
      </c>
      <c r="W562" s="80">
        <v>0</v>
      </c>
      <c r="X562" s="75"/>
      <c r="Y562" s="75"/>
      <c r="Z562" s="72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2"/>
      <c r="AQ562" s="71"/>
      <c r="AR562" s="70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8"/>
      <c r="BG562" s="67"/>
      <c r="BH562" s="65"/>
    </row>
    <row r="563" spans="1:60" ht="30.75" customHeight="1" x14ac:dyDescent="0.2">
      <c r="A563" s="43"/>
      <c r="B563" s="39" t="s">
        <v>148</v>
      </c>
      <c r="C563" s="121">
        <v>709</v>
      </c>
      <c r="D563" s="120">
        <v>1004</v>
      </c>
      <c r="E563" s="119" t="s">
        <v>205</v>
      </c>
      <c r="F563" s="117" t="s">
        <v>149</v>
      </c>
      <c r="G563" s="117"/>
      <c r="H563" s="118" t="s">
        <v>79</v>
      </c>
      <c r="I563" s="116">
        <v>10306</v>
      </c>
      <c r="J563" s="115">
        <v>184287.46</v>
      </c>
      <c r="K563" s="115">
        <v>6954.52</v>
      </c>
      <c r="L563" s="115">
        <v>0</v>
      </c>
      <c r="M563" s="115">
        <v>5113.41</v>
      </c>
      <c r="N563" s="115">
        <v>5195.91</v>
      </c>
      <c r="O563" s="115">
        <v>0</v>
      </c>
      <c r="P563" s="115">
        <v>162736.16</v>
      </c>
      <c r="Q563" s="115">
        <v>4287.46</v>
      </c>
      <c r="R563" s="115">
        <v>0</v>
      </c>
      <c r="S563" s="115">
        <v>0</v>
      </c>
      <c r="T563" s="115">
        <v>0</v>
      </c>
      <c r="U563" s="115">
        <v>0</v>
      </c>
      <c r="V563" s="114">
        <v>0</v>
      </c>
      <c r="W563" s="80">
        <v>61174.63</v>
      </c>
      <c r="X563" s="75"/>
      <c r="Y563" s="75"/>
      <c r="Z563" s="72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2"/>
      <c r="AQ563" s="71"/>
      <c r="AR563" s="70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8"/>
      <c r="BG563" s="67"/>
      <c r="BH563" s="65"/>
    </row>
    <row r="564" spans="1:60" ht="21.75" customHeight="1" x14ac:dyDescent="0.2">
      <c r="A564" s="43"/>
      <c r="B564" s="39" t="s">
        <v>178</v>
      </c>
      <c r="C564" s="121">
        <v>709</v>
      </c>
      <c r="D564" s="120">
        <v>1004</v>
      </c>
      <c r="E564" s="119" t="s">
        <v>405</v>
      </c>
      <c r="F564" s="117" t="s">
        <v>180</v>
      </c>
      <c r="G564" s="117"/>
      <c r="H564" s="118" t="s">
        <v>461</v>
      </c>
      <c r="I564" s="116">
        <v>10306</v>
      </c>
      <c r="J564" s="115">
        <v>99413618.810000002</v>
      </c>
      <c r="K564" s="115">
        <v>10500000</v>
      </c>
      <c r="L564" s="115">
        <v>9500000</v>
      </c>
      <c r="M564" s="115">
        <v>11100000</v>
      </c>
      <c r="N564" s="115">
        <v>9500000</v>
      </c>
      <c r="O564" s="115">
        <v>7999999.9900000002</v>
      </c>
      <c r="P564" s="115">
        <v>21400000.010000002</v>
      </c>
      <c r="Q564" s="115">
        <v>10500000</v>
      </c>
      <c r="R564" s="115">
        <v>10500000</v>
      </c>
      <c r="S564" s="115">
        <v>8413618.8100000005</v>
      </c>
      <c r="T564" s="115">
        <v>0</v>
      </c>
      <c r="U564" s="115">
        <v>0</v>
      </c>
      <c r="V564" s="114">
        <v>0</v>
      </c>
      <c r="W564" s="80">
        <v>40638.6</v>
      </c>
      <c r="X564" s="75"/>
      <c r="Y564" s="75"/>
      <c r="Z564" s="72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2"/>
      <c r="AQ564" s="71"/>
      <c r="AR564" s="70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8"/>
      <c r="BG564" s="67"/>
      <c r="BH564" s="65"/>
    </row>
    <row r="565" spans="1:60" ht="21.75" customHeight="1" x14ac:dyDescent="0.2">
      <c r="A565" s="43"/>
      <c r="B565" s="39" t="s">
        <v>178</v>
      </c>
      <c r="C565" s="121">
        <v>709</v>
      </c>
      <c r="D565" s="120">
        <v>1004</v>
      </c>
      <c r="E565" s="119" t="s">
        <v>206</v>
      </c>
      <c r="F565" s="117" t="s">
        <v>180</v>
      </c>
      <c r="G565" s="117"/>
      <c r="H565" s="118" t="s">
        <v>462</v>
      </c>
      <c r="I565" s="116">
        <v>10306</v>
      </c>
      <c r="J565" s="115">
        <v>29718131.489999998</v>
      </c>
      <c r="K565" s="115">
        <v>3628180</v>
      </c>
      <c r="L565" s="115">
        <v>3742801.22</v>
      </c>
      <c r="M565" s="115">
        <v>3733886</v>
      </c>
      <c r="N565" s="115">
        <v>3005160.65</v>
      </c>
      <c r="O565" s="115">
        <v>3369989.93</v>
      </c>
      <c r="P565" s="115">
        <v>3859982.2</v>
      </c>
      <c r="Q565" s="115">
        <v>2000000</v>
      </c>
      <c r="R565" s="115">
        <v>2000000</v>
      </c>
      <c r="S565" s="115">
        <v>1500000</v>
      </c>
      <c r="T565" s="115">
        <v>1260000</v>
      </c>
      <c r="U565" s="115">
        <v>1000000</v>
      </c>
      <c r="V565" s="114">
        <v>618131.49</v>
      </c>
      <c r="W565" s="80">
        <v>7786.21</v>
      </c>
      <c r="X565" s="75"/>
      <c r="Y565" s="75"/>
      <c r="Z565" s="72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2"/>
      <c r="AQ565" s="71"/>
      <c r="AR565" s="70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8"/>
      <c r="BG565" s="67"/>
      <c r="BH565" s="65"/>
    </row>
    <row r="566" spans="1:60" ht="21.75" customHeight="1" x14ac:dyDescent="0.2">
      <c r="A566" s="43"/>
      <c r="B566" s="39" t="s">
        <v>178</v>
      </c>
      <c r="C566" s="121">
        <v>709</v>
      </c>
      <c r="D566" s="120">
        <v>1004</v>
      </c>
      <c r="E566" s="119" t="s">
        <v>227</v>
      </c>
      <c r="F566" s="117" t="s">
        <v>180</v>
      </c>
      <c r="G566" s="117"/>
      <c r="H566" s="118" t="s">
        <v>463</v>
      </c>
      <c r="I566" s="116">
        <v>10301</v>
      </c>
      <c r="J566" s="115">
        <v>29079928.420000002</v>
      </c>
      <c r="K566" s="115">
        <v>1800000</v>
      </c>
      <c r="L566" s="115">
        <v>1700000</v>
      </c>
      <c r="M566" s="115">
        <v>2065371.73</v>
      </c>
      <c r="N566" s="115">
        <v>2168609.75</v>
      </c>
      <c r="O566" s="115">
        <v>2190457.42</v>
      </c>
      <c r="P566" s="115">
        <v>5075561.0999999996</v>
      </c>
      <c r="Q566" s="115">
        <v>2500000</v>
      </c>
      <c r="R566" s="115">
        <v>2500000</v>
      </c>
      <c r="S566" s="115">
        <v>2300000</v>
      </c>
      <c r="T566" s="115">
        <v>2300000</v>
      </c>
      <c r="U566" s="115">
        <v>2300000</v>
      </c>
      <c r="V566" s="114">
        <v>2179928.42</v>
      </c>
      <c r="W566" s="80">
        <v>4535.26</v>
      </c>
      <c r="X566" s="75"/>
      <c r="Y566" s="75"/>
      <c r="Z566" s="72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2"/>
      <c r="AQ566" s="71"/>
      <c r="AR566" s="70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8"/>
      <c r="BG566" s="67"/>
      <c r="BH566" s="65"/>
    </row>
    <row r="567" spans="1:60" ht="15.75" customHeight="1" x14ac:dyDescent="0.2">
      <c r="A567" s="43"/>
      <c r="B567" s="39" t="s">
        <v>97</v>
      </c>
      <c r="C567" s="121">
        <v>709</v>
      </c>
      <c r="D567" s="120">
        <v>1006</v>
      </c>
      <c r="E567" s="119" t="s">
        <v>191</v>
      </c>
      <c r="F567" s="117" t="s">
        <v>98</v>
      </c>
      <c r="G567" s="117"/>
      <c r="H567" s="118" t="s">
        <v>455</v>
      </c>
      <c r="I567" s="116">
        <v>10301</v>
      </c>
      <c r="J567" s="115">
        <v>26250</v>
      </c>
      <c r="K567" s="115">
        <v>0</v>
      </c>
      <c r="L567" s="115">
        <v>16028.12</v>
      </c>
      <c r="M567" s="115">
        <v>0</v>
      </c>
      <c r="N567" s="115">
        <v>0</v>
      </c>
      <c r="O567" s="115">
        <v>0</v>
      </c>
      <c r="P567" s="115">
        <v>10221.879999999999</v>
      </c>
      <c r="Q567" s="115">
        <v>0</v>
      </c>
      <c r="R567" s="115">
        <v>0</v>
      </c>
      <c r="S567" s="115">
        <v>0</v>
      </c>
      <c r="T567" s="115">
        <v>0</v>
      </c>
      <c r="U567" s="115">
        <v>0</v>
      </c>
      <c r="V567" s="114">
        <v>0</v>
      </c>
      <c r="W567" s="80">
        <v>1361.25</v>
      </c>
      <c r="X567" s="75"/>
      <c r="Y567" s="75"/>
      <c r="Z567" s="72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2"/>
      <c r="AQ567" s="71"/>
      <c r="AR567" s="70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8"/>
      <c r="BG567" s="67"/>
      <c r="BH567" s="65"/>
    </row>
    <row r="568" spans="1:60" ht="15.75" customHeight="1" x14ac:dyDescent="0.2">
      <c r="A568" s="43"/>
      <c r="B568" s="39" t="s">
        <v>97</v>
      </c>
      <c r="C568" s="121">
        <v>709</v>
      </c>
      <c r="D568" s="120">
        <v>1006</v>
      </c>
      <c r="E568" s="119" t="s">
        <v>192</v>
      </c>
      <c r="F568" s="117" t="s">
        <v>98</v>
      </c>
      <c r="G568" s="117"/>
      <c r="H568" s="118" t="s">
        <v>456</v>
      </c>
      <c r="I568" s="116">
        <v>10301</v>
      </c>
      <c r="J568" s="115">
        <v>144470</v>
      </c>
      <c r="K568" s="115">
        <v>0</v>
      </c>
      <c r="L568" s="115">
        <v>641.88</v>
      </c>
      <c r="M568" s="115">
        <v>0</v>
      </c>
      <c r="N568" s="115">
        <v>0</v>
      </c>
      <c r="O568" s="115">
        <v>0</v>
      </c>
      <c r="P568" s="115">
        <v>43828.12</v>
      </c>
      <c r="Q568" s="115">
        <v>100000</v>
      </c>
      <c r="R568" s="115">
        <v>0</v>
      </c>
      <c r="S568" s="115">
        <v>0</v>
      </c>
      <c r="T568" s="115">
        <v>0</v>
      </c>
      <c r="U568" s="115">
        <v>0</v>
      </c>
      <c r="V568" s="114">
        <v>0</v>
      </c>
      <c r="W568" s="80">
        <v>0</v>
      </c>
      <c r="X568" s="75"/>
      <c r="Y568" s="75"/>
      <c r="Z568" s="72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2"/>
      <c r="AQ568" s="71"/>
      <c r="AR568" s="70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8"/>
      <c r="BG568" s="67"/>
      <c r="BH568" s="65"/>
    </row>
    <row r="569" spans="1:60" ht="19.5" customHeight="1" x14ac:dyDescent="0.2">
      <c r="A569" s="43"/>
      <c r="B569" s="39" t="s">
        <v>90</v>
      </c>
      <c r="C569" s="121">
        <v>709</v>
      </c>
      <c r="D569" s="120">
        <v>1006</v>
      </c>
      <c r="E569" s="119" t="s">
        <v>227</v>
      </c>
      <c r="F569" s="117" t="s">
        <v>92</v>
      </c>
      <c r="G569" s="117"/>
      <c r="H569" s="118" t="s">
        <v>463</v>
      </c>
      <c r="I569" s="116">
        <v>10301</v>
      </c>
      <c r="J569" s="115">
        <v>248828.25</v>
      </c>
      <c r="K569" s="115">
        <v>0</v>
      </c>
      <c r="L569" s="115">
        <v>0</v>
      </c>
      <c r="M569" s="115">
        <v>28624.05</v>
      </c>
      <c r="N569" s="115">
        <v>0</v>
      </c>
      <c r="O569" s="115">
        <v>0</v>
      </c>
      <c r="P569" s="115">
        <v>181375.95</v>
      </c>
      <c r="Q569" s="115">
        <v>38828.25</v>
      </c>
      <c r="R569" s="115">
        <v>0</v>
      </c>
      <c r="S569" s="115">
        <v>0</v>
      </c>
      <c r="T569" s="115">
        <v>0</v>
      </c>
      <c r="U569" s="115">
        <v>0</v>
      </c>
      <c r="V569" s="114">
        <v>0</v>
      </c>
      <c r="W569" s="80">
        <v>20938.8</v>
      </c>
      <c r="X569" s="75"/>
      <c r="Y569" s="75"/>
      <c r="Z569" s="72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2"/>
      <c r="AQ569" s="71"/>
      <c r="AR569" s="70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8"/>
      <c r="BG569" s="67"/>
      <c r="BH569" s="65"/>
    </row>
    <row r="570" spans="1:60" ht="39.75" customHeight="1" x14ac:dyDescent="0.2">
      <c r="A570" s="43"/>
      <c r="B570" s="39" t="s">
        <v>95</v>
      </c>
      <c r="C570" s="121">
        <v>709</v>
      </c>
      <c r="D570" s="120">
        <v>1006</v>
      </c>
      <c r="E570" s="119" t="s">
        <v>227</v>
      </c>
      <c r="F570" s="117" t="s">
        <v>96</v>
      </c>
      <c r="G570" s="117"/>
      <c r="H570" s="118" t="s">
        <v>463</v>
      </c>
      <c r="I570" s="116">
        <v>10301</v>
      </c>
      <c r="J570" s="115">
        <v>75146.13</v>
      </c>
      <c r="K570" s="115">
        <v>0</v>
      </c>
      <c r="L570" s="115">
        <v>0</v>
      </c>
      <c r="M570" s="115">
        <v>6004.22</v>
      </c>
      <c r="N570" s="115">
        <v>2640.25</v>
      </c>
      <c r="O570" s="115">
        <v>0</v>
      </c>
      <c r="P570" s="115">
        <v>54775.53</v>
      </c>
      <c r="Q570" s="115">
        <v>11726.13</v>
      </c>
      <c r="R570" s="115">
        <v>0</v>
      </c>
      <c r="S570" s="115">
        <v>0</v>
      </c>
      <c r="T570" s="115">
        <v>0</v>
      </c>
      <c r="U570" s="115">
        <v>0</v>
      </c>
      <c r="V570" s="114">
        <v>0</v>
      </c>
      <c r="W570" s="80">
        <v>6323.52</v>
      </c>
      <c r="X570" s="75"/>
      <c r="Y570" s="75"/>
      <c r="Z570" s="72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2"/>
      <c r="AQ570" s="71"/>
      <c r="AR570" s="70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8"/>
      <c r="BG570" s="67"/>
      <c r="BH570" s="65"/>
    </row>
    <row r="571" spans="1:60" ht="15.75" customHeight="1" x14ac:dyDescent="0.2">
      <c r="A571" s="43"/>
      <c r="B571" s="39" t="s">
        <v>97</v>
      </c>
      <c r="C571" s="121">
        <v>709</v>
      </c>
      <c r="D571" s="120">
        <v>1006</v>
      </c>
      <c r="E571" s="119" t="s">
        <v>227</v>
      </c>
      <c r="F571" s="117" t="s">
        <v>98</v>
      </c>
      <c r="G571" s="117"/>
      <c r="H571" s="118" t="s">
        <v>463</v>
      </c>
      <c r="I571" s="116">
        <v>10301</v>
      </c>
      <c r="J571" s="115">
        <v>119503</v>
      </c>
      <c r="K571" s="115">
        <v>0</v>
      </c>
      <c r="L571" s="115">
        <v>0</v>
      </c>
      <c r="M571" s="115">
        <v>0</v>
      </c>
      <c r="N571" s="115">
        <v>28750</v>
      </c>
      <c r="O571" s="115">
        <v>9542.58</v>
      </c>
      <c r="P571" s="115">
        <v>81210.42</v>
      </c>
      <c r="Q571" s="115">
        <v>0</v>
      </c>
      <c r="R571" s="115">
        <v>0</v>
      </c>
      <c r="S571" s="115">
        <v>0</v>
      </c>
      <c r="T571" s="115">
        <v>0</v>
      </c>
      <c r="U571" s="115">
        <v>0</v>
      </c>
      <c r="V571" s="114">
        <v>0</v>
      </c>
      <c r="W571" s="80">
        <v>0</v>
      </c>
      <c r="X571" s="75"/>
      <c r="Y571" s="75"/>
      <c r="Z571" s="72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2"/>
      <c r="AQ571" s="71"/>
      <c r="AR571" s="70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8"/>
      <c r="BG571" s="67"/>
      <c r="BH571" s="65"/>
    </row>
    <row r="572" spans="1:60" ht="15.75" customHeight="1" x14ac:dyDescent="0.2">
      <c r="A572" s="43"/>
      <c r="B572" s="39" t="s">
        <v>97</v>
      </c>
      <c r="C572" s="121">
        <v>709</v>
      </c>
      <c r="D572" s="120">
        <v>1006</v>
      </c>
      <c r="E572" s="119" t="s">
        <v>406</v>
      </c>
      <c r="F572" s="117" t="s">
        <v>98</v>
      </c>
      <c r="G572" s="117"/>
      <c r="H572" s="118"/>
      <c r="I572" s="116">
        <v>10101</v>
      </c>
      <c r="J572" s="115">
        <v>81100</v>
      </c>
      <c r="K572" s="115">
        <v>0</v>
      </c>
      <c r="L572" s="115">
        <v>0</v>
      </c>
      <c r="M572" s="115">
        <v>0</v>
      </c>
      <c r="N572" s="115">
        <v>0</v>
      </c>
      <c r="O572" s="115">
        <v>0</v>
      </c>
      <c r="P572" s="115">
        <v>0</v>
      </c>
      <c r="Q572" s="115">
        <v>0</v>
      </c>
      <c r="R572" s="115">
        <v>0</v>
      </c>
      <c r="S572" s="115">
        <v>0</v>
      </c>
      <c r="T572" s="115">
        <v>0</v>
      </c>
      <c r="U572" s="115">
        <v>81100</v>
      </c>
      <c r="V572" s="114">
        <v>0</v>
      </c>
      <c r="W572" s="80">
        <v>0</v>
      </c>
      <c r="X572" s="75"/>
      <c r="Y572" s="75"/>
      <c r="Z572" s="72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2"/>
      <c r="AQ572" s="71"/>
      <c r="AR572" s="70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8"/>
      <c r="BG572" s="67"/>
      <c r="BH572" s="65"/>
    </row>
    <row r="573" spans="1:60" ht="19.5" customHeight="1" x14ac:dyDescent="0.2">
      <c r="A573" s="43"/>
      <c r="B573" s="39" t="s">
        <v>90</v>
      </c>
      <c r="C573" s="121">
        <v>709</v>
      </c>
      <c r="D573" s="120">
        <v>1006</v>
      </c>
      <c r="E573" s="119" t="s">
        <v>207</v>
      </c>
      <c r="F573" s="117" t="s">
        <v>92</v>
      </c>
      <c r="G573" s="117"/>
      <c r="H573" s="118" t="s">
        <v>62</v>
      </c>
      <c r="I573" s="116">
        <v>10306</v>
      </c>
      <c r="J573" s="115">
        <v>9808201.4000000004</v>
      </c>
      <c r="K573" s="115">
        <v>695030.85</v>
      </c>
      <c r="L573" s="115">
        <v>644815.48</v>
      </c>
      <c r="M573" s="115">
        <v>757942.4</v>
      </c>
      <c r="N573" s="115">
        <v>719776.31</v>
      </c>
      <c r="O573" s="115">
        <v>1110637.74</v>
      </c>
      <c r="P573" s="115">
        <v>2126057.2200000002</v>
      </c>
      <c r="Q573" s="115">
        <v>650000</v>
      </c>
      <c r="R573" s="115">
        <v>650000</v>
      </c>
      <c r="S573" s="115">
        <v>650000</v>
      </c>
      <c r="T573" s="115">
        <v>650000</v>
      </c>
      <c r="U573" s="115">
        <v>650000</v>
      </c>
      <c r="V573" s="114">
        <v>503941.4</v>
      </c>
      <c r="W573" s="80">
        <v>0</v>
      </c>
      <c r="X573" s="75"/>
      <c r="Y573" s="75"/>
      <c r="Z573" s="72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2"/>
      <c r="AQ573" s="71"/>
      <c r="AR573" s="70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8"/>
      <c r="BG573" s="67"/>
      <c r="BH573" s="65"/>
    </row>
    <row r="574" spans="1:60" ht="30" customHeight="1" x14ac:dyDescent="0.2">
      <c r="A574" s="43"/>
      <c r="B574" s="39" t="s">
        <v>93</v>
      </c>
      <c r="C574" s="121">
        <v>709</v>
      </c>
      <c r="D574" s="120">
        <v>1006</v>
      </c>
      <c r="E574" s="119" t="s">
        <v>207</v>
      </c>
      <c r="F574" s="117" t="s">
        <v>94</v>
      </c>
      <c r="G574" s="117"/>
      <c r="H574" s="118" t="s">
        <v>62</v>
      </c>
      <c r="I574" s="116">
        <v>10306</v>
      </c>
      <c r="J574" s="115">
        <v>251045</v>
      </c>
      <c r="K574" s="115">
        <v>0</v>
      </c>
      <c r="L574" s="115">
        <v>0</v>
      </c>
      <c r="M574" s="115">
        <v>25530</v>
      </c>
      <c r="N574" s="115">
        <v>25530</v>
      </c>
      <c r="O574" s="115">
        <v>34040</v>
      </c>
      <c r="P574" s="115">
        <v>165945</v>
      </c>
      <c r="Q574" s="115">
        <v>0</v>
      </c>
      <c r="R574" s="115">
        <v>0</v>
      </c>
      <c r="S574" s="115">
        <v>0</v>
      </c>
      <c r="T574" s="115">
        <v>0</v>
      </c>
      <c r="U574" s="115">
        <v>0</v>
      </c>
      <c r="V574" s="114">
        <v>0</v>
      </c>
      <c r="W574" s="80">
        <v>6806.7</v>
      </c>
      <c r="X574" s="75"/>
      <c r="Y574" s="75"/>
      <c r="Z574" s="72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2"/>
      <c r="AQ574" s="71"/>
      <c r="AR574" s="70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8"/>
      <c r="BG574" s="67"/>
      <c r="BH574" s="65"/>
    </row>
    <row r="575" spans="1:60" ht="39.75" customHeight="1" x14ac:dyDescent="0.2">
      <c r="A575" s="43"/>
      <c r="B575" s="39" t="s">
        <v>95</v>
      </c>
      <c r="C575" s="121">
        <v>709</v>
      </c>
      <c r="D575" s="120">
        <v>1006</v>
      </c>
      <c r="E575" s="119" t="s">
        <v>207</v>
      </c>
      <c r="F575" s="117" t="s">
        <v>96</v>
      </c>
      <c r="G575" s="117"/>
      <c r="H575" s="118" t="s">
        <v>62</v>
      </c>
      <c r="I575" s="116">
        <v>10306</v>
      </c>
      <c r="J575" s="115">
        <v>3001304.39</v>
      </c>
      <c r="K575" s="115">
        <v>209015.19</v>
      </c>
      <c r="L575" s="115">
        <v>187455.83</v>
      </c>
      <c r="M575" s="115">
        <v>87898.62</v>
      </c>
      <c r="N575" s="115">
        <v>216746.56</v>
      </c>
      <c r="O575" s="115">
        <v>489396.37</v>
      </c>
      <c r="P575" s="115">
        <v>850003.02</v>
      </c>
      <c r="Q575" s="115">
        <v>200000</v>
      </c>
      <c r="R575" s="115">
        <v>180000</v>
      </c>
      <c r="S575" s="115">
        <v>180000</v>
      </c>
      <c r="T575" s="115">
        <v>180000</v>
      </c>
      <c r="U575" s="115">
        <v>180000</v>
      </c>
      <c r="V575" s="114">
        <v>40788.800000000003</v>
      </c>
      <c r="W575" s="80">
        <v>3918.18</v>
      </c>
      <c r="X575" s="75"/>
      <c r="Y575" s="75"/>
      <c r="Z575" s="72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2"/>
      <c r="AQ575" s="71"/>
      <c r="AR575" s="70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8"/>
      <c r="BG575" s="67"/>
      <c r="BH575" s="65"/>
    </row>
    <row r="576" spans="1:60" ht="15.75" customHeight="1" x14ac:dyDescent="0.2">
      <c r="A576" s="43"/>
      <c r="B576" s="39" t="s">
        <v>97</v>
      </c>
      <c r="C576" s="121">
        <v>709</v>
      </c>
      <c r="D576" s="120">
        <v>1006</v>
      </c>
      <c r="E576" s="119" t="s">
        <v>207</v>
      </c>
      <c r="F576" s="117" t="s">
        <v>98</v>
      </c>
      <c r="G576" s="117"/>
      <c r="H576" s="118" t="s">
        <v>62</v>
      </c>
      <c r="I576" s="116">
        <v>10306</v>
      </c>
      <c r="J576" s="115">
        <v>573556.31999999995</v>
      </c>
      <c r="K576" s="115">
        <v>13646.42</v>
      </c>
      <c r="L576" s="115">
        <v>55620.72</v>
      </c>
      <c r="M576" s="115">
        <v>52506.22</v>
      </c>
      <c r="N576" s="115">
        <v>53209.31</v>
      </c>
      <c r="O576" s="115">
        <v>47431.21</v>
      </c>
      <c r="P576" s="115">
        <v>192263.88</v>
      </c>
      <c r="Q576" s="115">
        <v>37000</v>
      </c>
      <c r="R576" s="115">
        <v>32426.560000000001</v>
      </c>
      <c r="S576" s="115">
        <v>20540</v>
      </c>
      <c r="T576" s="115">
        <v>19800</v>
      </c>
      <c r="U576" s="115">
        <v>30900</v>
      </c>
      <c r="V576" s="114">
        <v>18212</v>
      </c>
      <c r="W576" s="80">
        <v>43466.66</v>
      </c>
      <c r="X576" s="75"/>
      <c r="Y576" s="75"/>
      <c r="Z576" s="72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2"/>
      <c r="AQ576" s="71"/>
      <c r="AR576" s="70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8"/>
      <c r="BG576" s="67"/>
      <c r="BH576" s="65"/>
    </row>
    <row r="577" spans="1:60" ht="16.5" customHeight="1" x14ac:dyDescent="0.2">
      <c r="A577" s="43"/>
      <c r="B577" s="39" t="s">
        <v>416</v>
      </c>
      <c r="C577" s="121">
        <v>709</v>
      </c>
      <c r="D577" s="120">
        <v>1006</v>
      </c>
      <c r="E577" s="119" t="s">
        <v>207</v>
      </c>
      <c r="F577" s="117" t="s">
        <v>369</v>
      </c>
      <c r="G577" s="117"/>
      <c r="H577" s="118" t="s">
        <v>62</v>
      </c>
      <c r="I577" s="116">
        <v>10306</v>
      </c>
      <c r="J577" s="115">
        <v>357000</v>
      </c>
      <c r="K577" s="115">
        <v>25531.35</v>
      </c>
      <c r="L577" s="115">
        <v>41834.58</v>
      </c>
      <c r="M577" s="115">
        <v>36702.58</v>
      </c>
      <c r="N577" s="115">
        <v>34737.82</v>
      </c>
      <c r="O577" s="115">
        <v>18494.68</v>
      </c>
      <c r="P577" s="115">
        <v>113698.99</v>
      </c>
      <c r="Q577" s="115">
        <v>12000</v>
      </c>
      <c r="R577" s="115">
        <v>12000</v>
      </c>
      <c r="S577" s="115">
        <v>12000</v>
      </c>
      <c r="T577" s="115">
        <v>6000</v>
      </c>
      <c r="U577" s="115">
        <v>42000</v>
      </c>
      <c r="V577" s="114">
        <v>2000</v>
      </c>
      <c r="W577" s="80">
        <v>0</v>
      </c>
      <c r="X577" s="75"/>
      <c r="Y577" s="75"/>
      <c r="Z577" s="72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2"/>
      <c r="AQ577" s="71"/>
      <c r="AR577" s="70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8"/>
      <c r="BG577" s="67"/>
      <c r="BH577" s="65"/>
    </row>
    <row r="578" spans="1:60" ht="35.25" customHeight="1" x14ac:dyDescent="0.2">
      <c r="A578" s="43"/>
      <c r="B578" s="39" t="s">
        <v>633</v>
      </c>
      <c r="C578" s="121">
        <v>709</v>
      </c>
      <c r="D578" s="120">
        <v>1006</v>
      </c>
      <c r="E578" s="119" t="s">
        <v>207</v>
      </c>
      <c r="F578" s="117" t="s">
        <v>618</v>
      </c>
      <c r="G578" s="117"/>
      <c r="H578" s="118" t="s">
        <v>62</v>
      </c>
      <c r="I578" s="116">
        <v>10306</v>
      </c>
      <c r="J578" s="115">
        <v>35300</v>
      </c>
      <c r="K578" s="115">
        <v>0</v>
      </c>
      <c r="L578" s="115">
        <v>0</v>
      </c>
      <c r="M578" s="115">
        <v>0</v>
      </c>
      <c r="N578" s="115">
        <v>0</v>
      </c>
      <c r="O578" s="115">
        <v>0</v>
      </c>
      <c r="P578" s="115">
        <v>35300</v>
      </c>
      <c r="Q578" s="115">
        <v>0</v>
      </c>
      <c r="R578" s="115">
        <v>0</v>
      </c>
      <c r="S578" s="115">
        <v>0</v>
      </c>
      <c r="T578" s="115">
        <v>0</v>
      </c>
      <c r="U578" s="115">
        <v>0</v>
      </c>
      <c r="V578" s="114">
        <v>0</v>
      </c>
      <c r="W578" s="80">
        <v>21666.74</v>
      </c>
      <c r="X578" s="75"/>
      <c r="Y578" s="75"/>
      <c r="Z578" s="72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2"/>
      <c r="AQ578" s="71"/>
      <c r="AR578" s="70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8"/>
      <c r="BG578" s="67"/>
      <c r="BH578" s="65"/>
    </row>
    <row r="579" spans="1:60" ht="15.75" customHeight="1" x14ac:dyDescent="0.2">
      <c r="A579" s="43"/>
      <c r="B579" s="39" t="s">
        <v>101</v>
      </c>
      <c r="C579" s="121">
        <v>709</v>
      </c>
      <c r="D579" s="120">
        <v>1006</v>
      </c>
      <c r="E579" s="119" t="s">
        <v>207</v>
      </c>
      <c r="F579" s="117" t="s">
        <v>102</v>
      </c>
      <c r="G579" s="117"/>
      <c r="H579" s="118" t="s">
        <v>62</v>
      </c>
      <c r="I579" s="116">
        <v>10306</v>
      </c>
      <c r="J579" s="115">
        <v>2705.53</v>
      </c>
      <c r="K579" s="115">
        <v>0</v>
      </c>
      <c r="L579" s="115">
        <v>0</v>
      </c>
      <c r="M579" s="115">
        <v>0</v>
      </c>
      <c r="N579" s="115">
        <v>0</v>
      </c>
      <c r="O579" s="115">
        <v>0</v>
      </c>
      <c r="P579" s="115">
        <v>2705.53</v>
      </c>
      <c r="Q579" s="115">
        <v>0</v>
      </c>
      <c r="R579" s="115">
        <v>0</v>
      </c>
      <c r="S579" s="115">
        <v>0</v>
      </c>
      <c r="T579" s="115">
        <v>0</v>
      </c>
      <c r="U579" s="115">
        <v>0</v>
      </c>
      <c r="V579" s="114">
        <v>0</v>
      </c>
      <c r="W579" s="80">
        <v>0</v>
      </c>
      <c r="X579" s="75"/>
      <c r="Y579" s="75"/>
      <c r="Z579" s="72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2"/>
      <c r="AQ579" s="71"/>
      <c r="AR579" s="70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8"/>
      <c r="BG579" s="67"/>
      <c r="BH579" s="65"/>
    </row>
    <row r="580" spans="1:60" ht="16.5" customHeight="1" x14ac:dyDescent="0.2">
      <c r="A580" s="43"/>
      <c r="B580" s="39" t="s">
        <v>125</v>
      </c>
      <c r="C580" s="121">
        <v>731</v>
      </c>
      <c r="D580" s="120">
        <v>405</v>
      </c>
      <c r="E580" s="119" t="s">
        <v>208</v>
      </c>
      <c r="F580" s="117" t="s">
        <v>126</v>
      </c>
      <c r="G580" s="117"/>
      <c r="H580" s="118"/>
      <c r="I580" s="116">
        <v>10101</v>
      </c>
      <c r="J580" s="115">
        <v>175000</v>
      </c>
      <c r="K580" s="115">
        <v>0</v>
      </c>
      <c r="L580" s="115">
        <v>0</v>
      </c>
      <c r="M580" s="115">
        <v>0</v>
      </c>
      <c r="N580" s="115">
        <v>0</v>
      </c>
      <c r="O580" s="115">
        <v>0</v>
      </c>
      <c r="P580" s="115">
        <v>0</v>
      </c>
      <c r="Q580" s="115">
        <v>0</v>
      </c>
      <c r="R580" s="115">
        <v>175000</v>
      </c>
      <c r="S580" s="115">
        <v>0</v>
      </c>
      <c r="T580" s="115">
        <v>0</v>
      </c>
      <c r="U580" s="115">
        <v>0</v>
      </c>
      <c r="V580" s="114">
        <v>0</v>
      </c>
      <c r="W580" s="80">
        <v>10283.370000000001</v>
      </c>
      <c r="X580" s="75"/>
      <c r="Y580" s="75"/>
      <c r="Z580" s="72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2"/>
      <c r="AQ580" s="71"/>
      <c r="AR580" s="70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8"/>
      <c r="BG580" s="67"/>
      <c r="BH580" s="65"/>
    </row>
    <row r="581" spans="1:60" ht="15.75" customHeight="1" x14ac:dyDescent="0.2">
      <c r="A581" s="43"/>
      <c r="B581" s="39" t="s">
        <v>97</v>
      </c>
      <c r="C581" s="121">
        <v>731</v>
      </c>
      <c r="D581" s="120">
        <v>405</v>
      </c>
      <c r="E581" s="119" t="s">
        <v>209</v>
      </c>
      <c r="F581" s="117" t="s">
        <v>98</v>
      </c>
      <c r="G581" s="117"/>
      <c r="H581" s="118" t="s">
        <v>81</v>
      </c>
      <c r="I581" s="116">
        <v>10306</v>
      </c>
      <c r="J581" s="115">
        <v>183615.61</v>
      </c>
      <c r="K581" s="115">
        <v>0</v>
      </c>
      <c r="L581" s="115">
        <v>0</v>
      </c>
      <c r="M581" s="115">
        <v>0</v>
      </c>
      <c r="N581" s="115">
        <v>0</v>
      </c>
      <c r="O581" s="115">
        <v>183615.61</v>
      </c>
      <c r="P581" s="115">
        <v>0</v>
      </c>
      <c r="Q581" s="115">
        <v>0</v>
      </c>
      <c r="R581" s="115">
        <v>0</v>
      </c>
      <c r="S581" s="115">
        <v>0</v>
      </c>
      <c r="T581" s="115">
        <v>0</v>
      </c>
      <c r="U581" s="115">
        <v>0</v>
      </c>
      <c r="V581" s="114">
        <v>0</v>
      </c>
      <c r="W581" s="80">
        <v>30852.53</v>
      </c>
      <c r="X581" s="75"/>
      <c r="Y581" s="75"/>
      <c r="Z581" s="72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2"/>
      <c r="AQ581" s="71"/>
      <c r="AR581" s="70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8"/>
      <c r="BG581" s="67"/>
      <c r="BH581" s="65"/>
    </row>
    <row r="582" spans="1:60" ht="15.75" customHeight="1" x14ac:dyDescent="0.2">
      <c r="A582" s="43"/>
      <c r="B582" s="39" t="s">
        <v>97</v>
      </c>
      <c r="C582" s="121">
        <v>731</v>
      </c>
      <c r="D582" s="120">
        <v>405</v>
      </c>
      <c r="E582" s="119" t="s">
        <v>407</v>
      </c>
      <c r="F582" s="117" t="s">
        <v>98</v>
      </c>
      <c r="G582" s="117"/>
      <c r="H582" s="118" t="s">
        <v>68</v>
      </c>
      <c r="I582" s="116">
        <v>10306</v>
      </c>
      <c r="J582" s="115">
        <v>765980.4</v>
      </c>
      <c r="K582" s="115">
        <v>0</v>
      </c>
      <c r="L582" s="115">
        <v>0</v>
      </c>
      <c r="M582" s="115">
        <v>0</v>
      </c>
      <c r="N582" s="115">
        <v>0</v>
      </c>
      <c r="O582" s="115">
        <v>0</v>
      </c>
      <c r="P582" s="115">
        <v>765980.4</v>
      </c>
      <c r="Q582" s="115">
        <v>0</v>
      </c>
      <c r="R582" s="115">
        <v>0</v>
      </c>
      <c r="S582" s="115">
        <v>0</v>
      </c>
      <c r="T582" s="115">
        <v>0</v>
      </c>
      <c r="U582" s="115">
        <v>0</v>
      </c>
      <c r="V582" s="114">
        <v>0</v>
      </c>
      <c r="W582" s="80">
        <v>0</v>
      </c>
      <c r="X582" s="75"/>
      <c r="Y582" s="75"/>
      <c r="Z582" s="72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2"/>
      <c r="AQ582" s="71"/>
      <c r="AR582" s="70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8"/>
      <c r="BG582" s="67"/>
      <c r="BH582" s="65"/>
    </row>
    <row r="583" spans="1:60" ht="19.5" customHeight="1" x14ac:dyDescent="0.2">
      <c r="A583" s="43"/>
      <c r="B583" s="39" t="s">
        <v>90</v>
      </c>
      <c r="C583" s="121">
        <v>731</v>
      </c>
      <c r="D583" s="120">
        <v>405</v>
      </c>
      <c r="E583" s="119" t="s">
        <v>212</v>
      </c>
      <c r="F583" s="117" t="s">
        <v>92</v>
      </c>
      <c r="G583" s="117"/>
      <c r="H583" s="118"/>
      <c r="I583" s="116">
        <v>10101</v>
      </c>
      <c r="J583" s="115">
        <v>1421290.74</v>
      </c>
      <c r="K583" s="115">
        <v>104838.6</v>
      </c>
      <c r="L583" s="115">
        <v>117306.4</v>
      </c>
      <c r="M583" s="115">
        <v>128037.37</v>
      </c>
      <c r="N583" s="115">
        <v>96907.93</v>
      </c>
      <c r="O583" s="115">
        <v>89651.26</v>
      </c>
      <c r="P583" s="115">
        <v>209383.11</v>
      </c>
      <c r="Q583" s="115">
        <v>162245.07</v>
      </c>
      <c r="R583" s="115">
        <v>95557</v>
      </c>
      <c r="S583" s="115">
        <v>110156</v>
      </c>
      <c r="T583" s="115">
        <v>130648</v>
      </c>
      <c r="U583" s="115">
        <v>77740</v>
      </c>
      <c r="V583" s="114">
        <v>98820</v>
      </c>
      <c r="W583" s="80">
        <v>0</v>
      </c>
      <c r="X583" s="75"/>
      <c r="Y583" s="75"/>
      <c r="Z583" s="72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2"/>
      <c r="AQ583" s="71"/>
      <c r="AR583" s="70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8"/>
      <c r="BG583" s="67"/>
      <c r="BH583" s="65"/>
    </row>
    <row r="584" spans="1:60" ht="30" customHeight="1" x14ac:dyDescent="0.2">
      <c r="A584" s="43"/>
      <c r="B584" s="39" t="s">
        <v>93</v>
      </c>
      <c r="C584" s="121">
        <v>731</v>
      </c>
      <c r="D584" s="120">
        <v>405</v>
      </c>
      <c r="E584" s="119" t="s">
        <v>212</v>
      </c>
      <c r="F584" s="117" t="s">
        <v>94</v>
      </c>
      <c r="G584" s="117"/>
      <c r="H584" s="118"/>
      <c r="I584" s="116">
        <v>10101</v>
      </c>
      <c r="J584" s="115">
        <v>44677.5</v>
      </c>
      <c r="K584" s="115">
        <v>0</v>
      </c>
      <c r="L584" s="115">
        <v>0</v>
      </c>
      <c r="M584" s="115">
        <v>0</v>
      </c>
      <c r="N584" s="115">
        <v>0</v>
      </c>
      <c r="O584" s="115">
        <v>0</v>
      </c>
      <c r="P584" s="115">
        <v>0</v>
      </c>
      <c r="Q584" s="115">
        <v>12765</v>
      </c>
      <c r="R584" s="115">
        <v>0</v>
      </c>
      <c r="S584" s="115">
        <v>0</v>
      </c>
      <c r="T584" s="115">
        <v>31912.5</v>
      </c>
      <c r="U584" s="115">
        <v>0</v>
      </c>
      <c r="V584" s="114">
        <v>0</v>
      </c>
      <c r="W584" s="80">
        <v>0</v>
      </c>
      <c r="X584" s="75"/>
      <c r="Y584" s="75"/>
      <c r="Z584" s="72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2"/>
      <c r="AQ584" s="71"/>
      <c r="AR584" s="70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8"/>
      <c r="BG584" s="67"/>
      <c r="BH584" s="65"/>
    </row>
    <row r="585" spans="1:60" ht="39.75" customHeight="1" x14ac:dyDescent="0.2">
      <c r="A585" s="43"/>
      <c r="B585" s="39" t="s">
        <v>95</v>
      </c>
      <c r="C585" s="121">
        <v>731</v>
      </c>
      <c r="D585" s="120">
        <v>405</v>
      </c>
      <c r="E585" s="119" t="s">
        <v>212</v>
      </c>
      <c r="F585" s="117" t="s">
        <v>96</v>
      </c>
      <c r="G585" s="117"/>
      <c r="H585" s="118"/>
      <c r="I585" s="116">
        <v>10101</v>
      </c>
      <c r="J585" s="115">
        <v>442722.41</v>
      </c>
      <c r="K585" s="115">
        <v>0</v>
      </c>
      <c r="L585" s="115">
        <v>36416.910000000003</v>
      </c>
      <c r="M585" s="115">
        <v>69362.990000000005</v>
      </c>
      <c r="N585" s="115">
        <v>0</v>
      </c>
      <c r="O585" s="115">
        <v>59359.71</v>
      </c>
      <c r="P585" s="115">
        <v>60139.65</v>
      </c>
      <c r="Q585" s="115">
        <v>52905</v>
      </c>
      <c r="R585" s="115">
        <v>28859</v>
      </c>
      <c r="S585" s="115">
        <v>33268</v>
      </c>
      <c r="T585" s="115">
        <v>49093.61</v>
      </c>
      <c r="U585" s="115">
        <v>23478</v>
      </c>
      <c r="V585" s="114">
        <v>29839.54</v>
      </c>
      <c r="W585" s="80">
        <v>0</v>
      </c>
      <c r="X585" s="75"/>
      <c r="Y585" s="75"/>
      <c r="Z585" s="72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2"/>
      <c r="AQ585" s="71"/>
      <c r="AR585" s="70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8"/>
      <c r="BG585" s="67"/>
      <c r="BH585" s="65"/>
    </row>
    <row r="586" spans="1:60" ht="15.75" customHeight="1" x14ac:dyDescent="0.2">
      <c r="A586" s="43"/>
      <c r="B586" s="39" t="s">
        <v>97</v>
      </c>
      <c r="C586" s="121">
        <v>731</v>
      </c>
      <c r="D586" s="120">
        <v>405</v>
      </c>
      <c r="E586" s="119" t="s">
        <v>212</v>
      </c>
      <c r="F586" s="117" t="s">
        <v>98</v>
      </c>
      <c r="G586" s="117"/>
      <c r="H586" s="118"/>
      <c r="I586" s="116">
        <v>10101</v>
      </c>
      <c r="J586" s="115">
        <v>774155.66</v>
      </c>
      <c r="K586" s="115">
        <v>30561.23</v>
      </c>
      <c r="L586" s="115">
        <v>49062.09</v>
      </c>
      <c r="M586" s="115">
        <v>55478.5</v>
      </c>
      <c r="N586" s="115">
        <v>49165.45</v>
      </c>
      <c r="O586" s="115">
        <v>56939.43</v>
      </c>
      <c r="P586" s="115">
        <v>272113.96000000002</v>
      </c>
      <c r="Q586" s="115">
        <v>51485</v>
      </c>
      <c r="R586" s="115">
        <v>51485</v>
      </c>
      <c r="S586" s="115">
        <v>61317.5</v>
      </c>
      <c r="T586" s="115">
        <v>44465</v>
      </c>
      <c r="U586" s="115">
        <v>20985</v>
      </c>
      <c r="V586" s="114">
        <v>31097.5</v>
      </c>
      <c r="W586" s="80">
        <v>0</v>
      </c>
      <c r="X586" s="75"/>
      <c r="Y586" s="75"/>
      <c r="Z586" s="72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2"/>
      <c r="AQ586" s="71"/>
      <c r="AR586" s="70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8"/>
      <c r="BG586" s="67"/>
      <c r="BH586" s="65"/>
    </row>
    <row r="587" spans="1:60" ht="16.5" customHeight="1" x14ac:dyDescent="0.2">
      <c r="A587" s="43"/>
      <c r="B587" s="39" t="s">
        <v>416</v>
      </c>
      <c r="C587" s="121">
        <v>731</v>
      </c>
      <c r="D587" s="120">
        <v>405</v>
      </c>
      <c r="E587" s="119" t="s">
        <v>212</v>
      </c>
      <c r="F587" s="117" t="s">
        <v>369</v>
      </c>
      <c r="G587" s="117"/>
      <c r="H587" s="118"/>
      <c r="I587" s="116">
        <v>10101</v>
      </c>
      <c r="J587" s="115">
        <v>325464.34000000003</v>
      </c>
      <c r="K587" s="115">
        <v>19027.34</v>
      </c>
      <c r="L587" s="115">
        <v>62142.09</v>
      </c>
      <c r="M587" s="115">
        <v>59129.95</v>
      </c>
      <c r="N587" s="115">
        <v>47422.92</v>
      </c>
      <c r="O587" s="115">
        <v>18361.89</v>
      </c>
      <c r="P587" s="115">
        <v>13216.22</v>
      </c>
      <c r="Q587" s="115">
        <v>5133</v>
      </c>
      <c r="R587" s="115">
        <v>5133</v>
      </c>
      <c r="S587" s="115">
        <v>5133</v>
      </c>
      <c r="T587" s="115">
        <v>18280</v>
      </c>
      <c r="U587" s="115">
        <v>44322</v>
      </c>
      <c r="V587" s="114">
        <v>28162.93</v>
      </c>
      <c r="W587" s="80">
        <v>0</v>
      </c>
      <c r="X587" s="75"/>
      <c r="Y587" s="75"/>
      <c r="Z587" s="72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2"/>
      <c r="AQ587" s="71"/>
      <c r="AR587" s="70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8"/>
      <c r="BG587" s="67"/>
      <c r="BH587" s="65"/>
    </row>
    <row r="588" spans="1:60" ht="25.5" customHeight="1" x14ac:dyDescent="0.2">
      <c r="A588" s="43"/>
      <c r="B588" s="39" t="s">
        <v>106</v>
      </c>
      <c r="C588" s="121">
        <v>731</v>
      </c>
      <c r="D588" s="120">
        <v>405</v>
      </c>
      <c r="E588" s="119" t="s">
        <v>212</v>
      </c>
      <c r="F588" s="117" t="s">
        <v>107</v>
      </c>
      <c r="G588" s="117"/>
      <c r="H588" s="118"/>
      <c r="I588" s="116">
        <v>10101</v>
      </c>
      <c r="J588" s="115">
        <v>13770</v>
      </c>
      <c r="K588" s="115">
        <v>0</v>
      </c>
      <c r="L588" s="115">
        <v>0</v>
      </c>
      <c r="M588" s="115">
        <v>3219.61</v>
      </c>
      <c r="N588" s="115">
        <v>0</v>
      </c>
      <c r="O588" s="115">
        <v>0</v>
      </c>
      <c r="P588" s="115">
        <v>3280.39</v>
      </c>
      <c r="Q588" s="115">
        <v>0</v>
      </c>
      <c r="R588" s="115">
        <v>0</v>
      </c>
      <c r="S588" s="115">
        <v>3000</v>
      </c>
      <c r="T588" s="115">
        <v>0</v>
      </c>
      <c r="U588" s="115">
        <v>0</v>
      </c>
      <c r="V588" s="114">
        <v>4270</v>
      </c>
      <c r="W588" s="80">
        <v>142327.91</v>
      </c>
      <c r="X588" s="75"/>
      <c r="Y588" s="75"/>
      <c r="Z588" s="72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2"/>
      <c r="AQ588" s="71"/>
      <c r="AR588" s="70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8"/>
      <c r="BG588" s="67"/>
      <c r="BH588" s="65"/>
    </row>
    <row r="589" spans="1:60" ht="15.75" customHeight="1" x14ac:dyDescent="0.2">
      <c r="A589" s="43"/>
      <c r="B589" s="39" t="s">
        <v>99</v>
      </c>
      <c r="C589" s="121">
        <v>731</v>
      </c>
      <c r="D589" s="120">
        <v>405</v>
      </c>
      <c r="E589" s="119" t="s">
        <v>212</v>
      </c>
      <c r="F589" s="117" t="s">
        <v>100</v>
      </c>
      <c r="G589" s="117"/>
      <c r="H589" s="118"/>
      <c r="I589" s="116">
        <v>10101</v>
      </c>
      <c r="J589" s="115">
        <v>1400</v>
      </c>
      <c r="K589" s="115">
        <v>0</v>
      </c>
      <c r="L589" s="115">
        <v>0</v>
      </c>
      <c r="M589" s="115">
        <v>581</v>
      </c>
      <c r="N589" s="115">
        <v>0</v>
      </c>
      <c r="O589" s="115">
        <v>0</v>
      </c>
      <c r="P589" s="115">
        <v>119</v>
      </c>
      <c r="Q589" s="115">
        <v>0</v>
      </c>
      <c r="R589" s="115">
        <v>0</v>
      </c>
      <c r="S589" s="115">
        <v>350</v>
      </c>
      <c r="T589" s="115">
        <v>0</v>
      </c>
      <c r="U589" s="115">
        <v>0</v>
      </c>
      <c r="V589" s="114">
        <v>350</v>
      </c>
      <c r="W589" s="80">
        <v>0</v>
      </c>
      <c r="X589" s="75"/>
      <c r="Y589" s="75"/>
      <c r="Z589" s="72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2"/>
      <c r="AQ589" s="71"/>
      <c r="AR589" s="70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8"/>
      <c r="BG589" s="67"/>
      <c r="BH589" s="65"/>
    </row>
    <row r="590" spans="1:60" ht="15.75" customHeight="1" x14ac:dyDescent="0.2">
      <c r="A590" s="43"/>
      <c r="B590" s="39" t="s">
        <v>97</v>
      </c>
      <c r="C590" s="121">
        <v>731</v>
      </c>
      <c r="D590" s="120">
        <v>405</v>
      </c>
      <c r="E590" s="119" t="s">
        <v>745</v>
      </c>
      <c r="F590" s="117" t="s">
        <v>98</v>
      </c>
      <c r="G590" s="117"/>
      <c r="H590" s="118"/>
      <c r="I590" s="116">
        <v>10101</v>
      </c>
      <c r="J590" s="115">
        <v>430000.62</v>
      </c>
      <c r="K590" s="115">
        <v>0</v>
      </c>
      <c r="L590" s="115">
        <v>0</v>
      </c>
      <c r="M590" s="115">
        <v>0</v>
      </c>
      <c r="N590" s="115">
        <v>0</v>
      </c>
      <c r="O590" s="115">
        <v>0</v>
      </c>
      <c r="P590" s="115">
        <v>430000.62</v>
      </c>
      <c r="Q590" s="115">
        <v>0</v>
      </c>
      <c r="R590" s="115">
        <v>0</v>
      </c>
      <c r="S590" s="115">
        <v>0</v>
      </c>
      <c r="T590" s="115">
        <v>0</v>
      </c>
      <c r="U590" s="115">
        <v>0</v>
      </c>
      <c r="V590" s="114">
        <v>0</v>
      </c>
      <c r="W590" s="80">
        <v>43186</v>
      </c>
      <c r="X590" s="75"/>
      <c r="Y590" s="75"/>
      <c r="Z590" s="72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2"/>
      <c r="AQ590" s="71"/>
      <c r="AR590" s="70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8"/>
      <c r="BG590" s="67"/>
      <c r="BH590" s="65"/>
    </row>
    <row r="591" spans="1:60" ht="19.5" customHeight="1" x14ac:dyDescent="0.2">
      <c r="A591" s="43"/>
      <c r="B591" s="39" t="s">
        <v>90</v>
      </c>
      <c r="C591" s="121">
        <v>731</v>
      </c>
      <c r="D591" s="120">
        <v>405</v>
      </c>
      <c r="E591" s="119" t="s">
        <v>213</v>
      </c>
      <c r="F591" s="117" t="s">
        <v>92</v>
      </c>
      <c r="G591" s="117"/>
      <c r="H591" s="118" t="s">
        <v>82</v>
      </c>
      <c r="I591" s="116">
        <v>10306</v>
      </c>
      <c r="J591" s="115">
        <v>1579935</v>
      </c>
      <c r="K591" s="115">
        <v>115190.94</v>
      </c>
      <c r="L591" s="115">
        <v>88485.09</v>
      </c>
      <c r="M591" s="115">
        <v>155157.6</v>
      </c>
      <c r="N591" s="115">
        <v>128954.21</v>
      </c>
      <c r="O591" s="115">
        <v>105984.54</v>
      </c>
      <c r="P591" s="115">
        <v>218634.37</v>
      </c>
      <c r="Q591" s="115">
        <v>164576</v>
      </c>
      <c r="R591" s="115">
        <v>131666</v>
      </c>
      <c r="S591" s="115">
        <v>131661</v>
      </c>
      <c r="T591" s="115">
        <v>98745</v>
      </c>
      <c r="U591" s="115">
        <v>142135.25</v>
      </c>
      <c r="V591" s="114">
        <v>98745</v>
      </c>
      <c r="W591" s="80">
        <v>47809.53</v>
      </c>
      <c r="X591" s="75"/>
      <c r="Y591" s="75"/>
      <c r="Z591" s="72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2"/>
      <c r="AQ591" s="71"/>
      <c r="AR591" s="70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8"/>
      <c r="BG591" s="67"/>
      <c r="BH591" s="65"/>
    </row>
    <row r="592" spans="1:60" ht="30" customHeight="1" x14ac:dyDescent="0.2">
      <c r="A592" s="43"/>
      <c r="B592" s="39" t="s">
        <v>93</v>
      </c>
      <c r="C592" s="121">
        <v>731</v>
      </c>
      <c r="D592" s="120">
        <v>405</v>
      </c>
      <c r="E592" s="119" t="s">
        <v>213</v>
      </c>
      <c r="F592" s="117" t="s">
        <v>94</v>
      </c>
      <c r="G592" s="117"/>
      <c r="H592" s="118" t="s">
        <v>82</v>
      </c>
      <c r="I592" s="116">
        <v>10306</v>
      </c>
      <c r="J592" s="115">
        <v>51060</v>
      </c>
      <c r="K592" s="115">
        <v>0</v>
      </c>
      <c r="L592" s="115">
        <v>0</v>
      </c>
      <c r="M592" s="115">
        <v>0</v>
      </c>
      <c r="N592" s="115">
        <v>0</v>
      </c>
      <c r="O592" s="115">
        <v>4196.71</v>
      </c>
      <c r="P592" s="115">
        <v>8568.2900000000009</v>
      </c>
      <c r="Q592" s="115">
        <v>0</v>
      </c>
      <c r="R592" s="115">
        <v>12765</v>
      </c>
      <c r="S592" s="115">
        <v>12765</v>
      </c>
      <c r="T592" s="115">
        <v>0</v>
      </c>
      <c r="U592" s="115">
        <v>12765</v>
      </c>
      <c r="V592" s="114">
        <v>0</v>
      </c>
      <c r="W592" s="80">
        <v>8143.93</v>
      </c>
      <c r="X592" s="75"/>
      <c r="Y592" s="75"/>
      <c r="Z592" s="72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2"/>
      <c r="AQ592" s="71"/>
      <c r="AR592" s="70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8"/>
      <c r="BG592" s="67"/>
      <c r="BH592" s="65"/>
    </row>
    <row r="593" spans="1:60" ht="39.75" customHeight="1" x14ac:dyDescent="0.2">
      <c r="A593" s="43"/>
      <c r="B593" s="39" t="s">
        <v>95</v>
      </c>
      <c r="C593" s="121">
        <v>731</v>
      </c>
      <c r="D593" s="120">
        <v>405</v>
      </c>
      <c r="E593" s="119" t="s">
        <v>213</v>
      </c>
      <c r="F593" s="117" t="s">
        <v>96</v>
      </c>
      <c r="G593" s="117"/>
      <c r="H593" s="118" t="s">
        <v>82</v>
      </c>
      <c r="I593" s="116">
        <v>10306</v>
      </c>
      <c r="J593" s="115">
        <v>492560.49</v>
      </c>
      <c r="K593" s="115">
        <v>32731.41</v>
      </c>
      <c r="L593" s="115">
        <v>24598.45</v>
      </c>
      <c r="M593" s="115">
        <v>45822.73</v>
      </c>
      <c r="N593" s="115">
        <v>37736.14</v>
      </c>
      <c r="O593" s="115">
        <v>33274.76</v>
      </c>
      <c r="P593" s="115">
        <v>71323.710000000006</v>
      </c>
      <c r="Q593" s="115">
        <v>49702</v>
      </c>
      <c r="R593" s="115">
        <v>43618</v>
      </c>
      <c r="S593" s="115">
        <v>43617</v>
      </c>
      <c r="T593" s="115">
        <v>29821</v>
      </c>
      <c r="U593" s="115">
        <v>50497.29</v>
      </c>
      <c r="V593" s="114">
        <v>29818</v>
      </c>
      <c r="W593" s="80">
        <v>427.09</v>
      </c>
      <c r="X593" s="75"/>
      <c r="Y593" s="75"/>
      <c r="Z593" s="72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2"/>
      <c r="AQ593" s="71"/>
      <c r="AR593" s="70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8"/>
      <c r="BG593" s="67"/>
      <c r="BH593" s="65"/>
    </row>
    <row r="594" spans="1:60" ht="15.75" customHeight="1" x14ac:dyDescent="0.2">
      <c r="A594" s="43"/>
      <c r="B594" s="39" t="s">
        <v>97</v>
      </c>
      <c r="C594" s="121">
        <v>731</v>
      </c>
      <c r="D594" s="120">
        <v>405</v>
      </c>
      <c r="E594" s="119" t="s">
        <v>213</v>
      </c>
      <c r="F594" s="117" t="s">
        <v>98</v>
      </c>
      <c r="G594" s="117"/>
      <c r="H594" s="118" t="s">
        <v>82</v>
      </c>
      <c r="I594" s="116">
        <v>10306</v>
      </c>
      <c r="J594" s="115">
        <v>111104.34</v>
      </c>
      <c r="K594" s="115">
        <v>0</v>
      </c>
      <c r="L594" s="115">
        <v>0</v>
      </c>
      <c r="M594" s="115">
        <v>0</v>
      </c>
      <c r="N594" s="115">
        <v>0</v>
      </c>
      <c r="O594" s="115">
        <v>0</v>
      </c>
      <c r="P594" s="115">
        <v>37036.339999999997</v>
      </c>
      <c r="Q594" s="115">
        <v>0</v>
      </c>
      <c r="R594" s="115">
        <v>0</v>
      </c>
      <c r="S594" s="115">
        <v>37034</v>
      </c>
      <c r="T594" s="115">
        <v>0</v>
      </c>
      <c r="U594" s="115">
        <v>0</v>
      </c>
      <c r="V594" s="114">
        <v>37034</v>
      </c>
      <c r="W594" s="80">
        <v>7813.12</v>
      </c>
      <c r="X594" s="75"/>
      <c r="Y594" s="75"/>
      <c r="Z594" s="72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2"/>
      <c r="AQ594" s="71"/>
      <c r="AR594" s="70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8"/>
      <c r="BG594" s="67"/>
      <c r="BH594" s="65"/>
    </row>
    <row r="595" spans="1:60" ht="19.5" customHeight="1" x14ac:dyDescent="0.2">
      <c r="A595" s="43"/>
      <c r="B595" s="39" t="s">
        <v>90</v>
      </c>
      <c r="C595" s="121">
        <v>745</v>
      </c>
      <c r="D595" s="120">
        <v>106</v>
      </c>
      <c r="E595" s="119" t="s">
        <v>214</v>
      </c>
      <c r="F595" s="117" t="s">
        <v>92</v>
      </c>
      <c r="G595" s="117"/>
      <c r="H595" s="118"/>
      <c r="I595" s="116">
        <v>10101</v>
      </c>
      <c r="J595" s="115">
        <v>786574.44</v>
      </c>
      <c r="K595" s="115">
        <v>85782</v>
      </c>
      <c r="L595" s="115">
        <v>48732.17</v>
      </c>
      <c r="M595" s="115">
        <v>75015.8</v>
      </c>
      <c r="N595" s="115">
        <v>31060.01</v>
      </c>
      <c r="O595" s="115">
        <v>59296.4</v>
      </c>
      <c r="P595" s="115">
        <v>130909.66</v>
      </c>
      <c r="Q595" s="115">
        <v>59296.4</v>
      </c>
      <c r="R595" s="115">
        <v>59296.4</v>
      </c>
      <c r="S595" s="115">
        <v>59296.4</v>
      </c>
      <c r="T595" s="115">
        <v>59296.4</v>
      </c>
      <c r="U595" s="115">
        <v>59296.4</v>
      </c>
      <c r="V595" s="114">
        <v>59296.4</v>
      </c>
      <c r="W595" s="80">
        <v>2490.98</v>
      </c>
      <c r="X595" s="75"/>
      <c r="Y595" s="75"/>
      <c r="Z595" s="72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2"/>
      <c r="AQ595" s="71"/>
      <c r="AR595" s="70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8"/>
      <c r="BG595" s="67"/>
      <c r="BH595" s="65"/>
    </row>
    <row r="596" spans="1:60" ht="30" customHeight="1" x14ac:dyDescent="0.2">
      <c r="A596" s="43"/>
      <c r="B596" s="39" t="s">
        <v>93</v>
      </c>
      <c r="C596" s="121">
        <v>745</v>
      </c>
      <c r="D596" s="120">
        <v>106</v>
      </c>
      <c r="E596" s="119" t="s">
        <v>214</v>
      </c>
      <c r="F596" s="117" t="s">
        <v>94</v>
      </c>
      <c r="G596" s="117"/>
      <c r="H596" s="118"/>
      <c r="I596" s="116">
        <v>10101</v>
      </c>
      <c r="J596" s="115">
        <v>31912.5</v>
      </c>
      <c r="K596" s="115">
        <v>0</v>
      </c>
      <c r="L596" s="115">
        <v>0</v>
      </c>
      <c r="M596" s="115">
        <v>7978.13</v>
      </c>
      <c r="N596" s="115">
        <v>0</v>
      </c>
      <c r="O596" s="115">
        <v>0</v>
      </c>
      <c r="P596" s="115">
        <v>23934.37</v>
      </c>
      <c r="Q596" s="115">
        <v>0</v>
      </c>
      <c r="R596" s="115">
        <v>0</v>
      </c>
      <c r="S596" s="115">
        <v>0</v>
      </c>
      <c r="T596" s="115">
        <v>0</v>
      </c>
      <c r="U596" s="115">
        <v>0</v>
      </c>
      <c r="V596" s="114">
        <v>0</v>
      </c>
      <c r="W596" s="80">
        <v>1543.58</v>
      </c>
      <c r="X596" s="75"/>
      <c r="Y596" s="75"/>
      <c r="Z596" s="72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2"/>
      <c r="AQ596" s="71"/>
      <c r="AR596" s="70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8"/>
      <c r="BG596" s="67"/>
      <c r="BH596" s="65"/>
    </row>
    <row r="597" spans="1:60" ht="39.75" customHeight="1" x14ac:dyDescent="0.2">
      <c r="A597" s="43"/>
      <c r="B597" s="39" t="s">
        <v>95</v>
      </c>
      <c r="C597" s="121">
        <v>745</v>
      </c>
      <c r="D597" s="120">
        <v>106</v>
      </c>
      <c r="E597" s="119" t="s">
        <v>214</v>
      </c>
      <c r="F597" s="117" t="s">
        <v>96</v>
      </c>
      <c r="G597" s="117"/>
      <c r="H597" s="118"/>
      <c r="I597" s="116">
        <v>10101</v>
      </c>
      <c r="J597" s="115">
        <v>247183.06</v>
      </c>
      <c r="K597" s="115">
        <v>0</v>
      </c>
      <c r="L597" s="115">
        <v>35301.54</v>
      </c>
      <c r="M597" s="115">
        <v>29559.67</v>
      </c>
      <c r="N597" s="115">
        <v>8998.35</v>
      </c>
      <c r="O597" s="115">
        <v>17907.52</v>
      </c>
      <c r="P597" s="115">
        <v>47970.92</v>
      </c>
      <c r="Q597" s="115">
        <v>17907.509999999998</v>
      </c>
      <c r="R597" s="115">
        <v>17907.509999999998</v>
      </c>
      <c r="S597" s="115">
        <v>17907.509999999998</v>
      </c>
      <c r="T597" s="115">
        <v>17907.509999999998</v>
      </c>
      <c r="U597" s="115">
        <v>17907.509999999998</v>
      </c>
      <c r="V597" s="114">
        <v>17907.509999999998</v>
      </c>
      <c r="W597" s="80">
        <v>0</v>
      </c>
      <c r="X597" s="75"/>
      <c r="Y597" s="75"/>
      <c r="Z597" s="72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2"/>
      <c r="AQ597" s="71"/>
      <c r="AR597" s="70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8"/>
      <c r="BG597" s="67"/>
      <c r="BH597" s="65"/>
    </row>
    <row r="598" spans="1:60" ht="19.5" customHeight="1" x14ac:dyDescent="0.2">
      <c r="A598" s="43"/>
      <c r="B598" s="39" t="s">
        <v>90</v>
      </c>
      <c r="C598" s="121">
        <v>745</v>
      </c>
      <c r="D598" s="120">
        <v>106</v>
      </c>
      <c r="E598" s="119" t="s">
        <v>91</v>
      </c>
      <c r="F598" s="117" t="s">
        <v>92</v>
      </c>
      <c r="G598" s="117"/>
      <c r="H598" s="118"/>
      <c r="I598" s="116">
        <v>10101</v>
      </c>
      <c r="J598" s="115">
        <v>941156.71</v>
      </c>
      <c r="K598" s="115">
        <v>30000</v>
      </c>
      <c r="L598" s="115">
        <v>68513.33</v>
      </c>
      <c r="M598" s="115">
        <v>109415.2</v>
      </c>
      <c r="N598" s="115">
        <v>71359.199999999997</v>
      </c>
      <c r="O598" s="115">
        <v>71359.199999999997</v>
      </c>
      <c r="P598" s="115">
        <v>77513.070000000007</v>
      </c>
      <c r="Q598" s="115">
        <v>71360</v>
      </c>
      <c r="R598" s="115">
        <v>156196.71</v>
      </c>
      <c r="S598" s="115">
        <v>71360</v>
      </c>
      <c r="T598" s="115">
        <v>71360</v>
      </c>
      <c r="U598" s="115">
        <v>71360</v>
      </c>
      <c r="V598" s="114">
        <v>71360</v>
      </c>
      <c r="W598" s="80">
        <v>0</v>
      </c>
      <c r="X598" s="75"/>
      <c r="Y598" s="75"/>
      <c r="Z598" s="72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2"/>
      <c r="AQ598" s="71"/>
      <c r="AR598" s="70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8"/>
      <c r="BG598" s="67"/>
      <c r="BH598" s="65"/>
    </row>
    <row r="599" spans="1:60" ht="30" customHeight="1" x14ac:dyDescent="0.2">
      <c r="A599" s="43"/>
      <c r="B599" s="39" t="s">
        <v>93</v>
      </c>
      <c r="C599" s="121">
        <v>745</v>
      </c>
      <c r="D599" s="120">
        <v>106</v>
      </c>
      <c r="E599" s="119" t="s">
        <v>91</v>
      </c>
      <c r="F599" s="117" t="s">
        <v>94</v>
      </c>
      <c r="G599" s="117"/>
      <c r="H599" s="118"/>
      <c r="I599" s="116">
        <v>10101</v>
      </c>
      <c r="J599" s="115">
        <v>25530</v>
      </c>
      <c r="K599" s="115">
        <v>0</v>
      </c>
      <c r="L599" s="115">
        <v>0</v>
      </c>
      <c r="M599" s="115">
        <v>0</v>
      </c>
      <c r="N599" s="115">
        <v>0</v>
      </c>
      <c r="O599" s="115">
        <v>0</v>
      </c>
      <c r="P599" s="115">
        <v>0</v>
      </c>
      <c r="Q599" s="115">
        <v>0</v>
      </c>
      <c r="R599" s="115">
        <v>25530</v>
      </c>
      <c r="S599" s="115">
        <v>0</v>
      </c>
      <c r="T599" s="115">
        <v>0</v>
      </c>
      <c r="U599" s="115">
        <v>0</v>
      </c>
      <c r="V599" s="114">
        <v>0</v>
      </c>
      <c r="W599" s="80">
        <v>12840</v>
      </c>
      <c r="X599" s="75"/>
      <c r="Y599" s="75"/>
      <c r="Z599" s="72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2"/>
      <c r="AQ599" s="71"/>
      <c r="AR599" s="70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8"/>
      <c r="BG599" s="67"/>
      <c r="BH599" s="65"/>
    </row>
    <row r="600" spans="1:60" ht="39.75" customHeight="1" x14ac:dyDescent="0.2">
      <c r="A600" s="43"/>
      <c r="B600" s="39" t="s">
        <v>95</v>
      </c>
      <c r="C600" s="121">
        <v>745</v>
      </c>
      <c r="D600" s="120">
        <v>106</v>
      </c>
      <c r="E600" s="119" t="s">
        <v>91</v>
      </c>
      <c r="F600" s="117" t="s">
        <v>96</v>
      </c>
      <c r="G600" s="117"/>
      <c r="H600" s="118"/>
      <c r="I600" s="116">
        <v>10101</v>
      </c>
      <c r="J600" s="115">
        <v>291939.39</v>
      </c>
      <c r="K600" s="115">
        <v>0</v>
      </c>
      <c r="L600" s="115">
        <v>13469.05</v>
      </c>
      <c r="M600" s="115">
        <v>49325.38</v>
      </c>
      <c r="N600" s="115">
        <v>21550.47</v>
      </c>
      <c r="O600" s="115">
        <v>21550.48</v>
      </c>
      <c r="P600" s="115">
        <v>23410.62</v>
      </c>
      <c r="Q600" s="115">
        <v>21551</v>
      </c>
      <c r="R600" s="115">
        <v>54878.39</v>
      </c>
      <c r="S600" s="115">
        <v>21551</v>
      </c>
      <c r="T600" s="115">
        <v>21551</v>
      </c>
      <c r="U600" s="115">
        <v>21551</v>
      </c>
      <c r="V600" s="114">
        <v>21551</v>
      </c>
      <c r="W600" s="80">
        <v>40920</v>
      </c>
      <c r="X600" s="75"/>
      <c r="Y600" s="75"/>
      <c r="Z600" s="72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2"/>
      <c r="AQ600" s="71"/>
      <c r="AR600" s="70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8"/>
      <c r="BG600" s="67"/>
      <c r="BH600" s="65"/>
    </row>
    <row r="601" spans="1:60" ht="15.75" customHeight="1" x14ac:dyDescent="0.2">
      <c r="A601" s="43"/>
      <c r="B601" s="39" t="s">
        <v>97</v>
      </c>
      <c r="C601" s="121">
        <v>745</v>
      </c>
      <c r="D601" s="120">
        <v>106</v>
      </c>
      <c r="E601" s="119" t="s">
        <v>91</v>
      </c>
      <c r="F601" s="117" t="s">
        <v>98</v>
      </c>
      <c r="G601" s="117"/>
      <c r="H601" s="118"/>
      <c r="I601" s="116">
        <v>10101</v>
      </c>
      <c r="J601" s="115">
        <v>524759.9</v>
      </c>
      <c r="K601" s="115">
        <v>0</v>
      </c>
      <c r="L601" s="115">
        <v>9796.43</v>
      </c>
      <c r="M601" s="115">
        <v>8748.33</v>
      </c>
      <c r="N601" s="115">
        <v>9521.59</v>
      </c>
      <c r="O601" s="115">
        <v>159940.31</v>
      </c>
      <c r="P601" s="115">
        <v>238243.34</v>
      </c>
      <c r="Q601" s="115">
        <v>30756</v>
      </c>
      <c r="R601" s="115">
        <v>8300</v>
      </c>
      <c r="S601" s="115">
        <v>18300</v>
      </c>
      <c r="T601" s="115">
        <v>12140</v>
      </c>
      <c r="U601" s="115">
        <v>17313.900000000001</v>
      </c>
      <c r="V601" s="114">
        <v>11700</v>
      </c>
      <c r="W601" s="80">
        <v>4448.5</v>
      </c>
      <c r="X601" s="75"/>
      <c r="Y601" s="75"/>
      <c r="Z601" s="72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2"/>
      <c r="AQ601" s="71"/>
      <c r="AR601" s="70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8"/>
      <c r="BG601" s="67"/>
      <c r="BH601" s="65"/>
    </row>
    <row r="602" spans="1:60" ht="15.75" customHeight="1" x14ac:dyDescent="0.2">
      <c r="A602" s="43"/>
      <c r="B602" s="39" t="s">
        <v>101</v>
      </c>
      <c r="C602" s="121">
        <v>745</v>
      </c>
      <c r="D602" s="120">
        <v>106</v>
      </c>
      <c r="E602" s="119" t="s">
        <v>91</v>
      </c>
      <c r="F602" s="117" t="s">
        <v>102</v>
      </c>
      <c r="G602" s="117"/>
      <c r="H602" s="118"/>
      <c r="I602" s="116">
        <v>10101</v>
      </c>
      <c r="J602" s="115">
        <v>10000</v>
      </c>
      <c r="K602" s="115">
        <v>0</v>
      </c>
      <c r="L602" s="115">
        <v>0</v>
      </c>
      <c r="M602" s="115">
        <v>0</v>
      </c>
      <c r="N602" s="115">
        <v>10000</v>
      </c>
      <c r="O602" s="115">
        <v>0</v>
      </c>
      <c r="P602" s="115">
        <v>0</v>
      </c>
      <c r="Q602" s="115">
        <v>0</v>
      </c>
      <c r="R602" s="115">
        <v>0</v>
      </c>
      <c r="S602" s="115">
        <v>0</v>
      </c>
      <c r="T602" s="115">
        <v>0</v>
      </c>
      <c r="U602" s="115">
        <v>0</v>
      </c>
      <c r="V602" s="114">
        <v>0</v>
      </c>
      <c r="W602" s="80">
        <v>625.01</v>
      </c>
      <c r="X602" s="75"/>
      <c r="Y602" s="75"/>
      <c r="Z602" s="72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2"/>
      <c r="AQ602" s="71"/>
      <c r="AR602" s="70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8"/>
      <c r="BG602" s="67"/>
      <c r="BH602" s="65"/>
    </row>
    <row r="603" spans="1:60" ht="25.5" customHeight="1" x14ac:dyDescent="0.2">
      <c r="A603" s="43"/>
      <c r="B603" s="39" t="s">
        <v>106</v>
      </c>
      <c r="C603" s="121">
        <v>756</v>
      </c>
      <c r="D603" s="120">
        <v>113</v>
      </c>
      <c r="E603" s="119" t="s">
        <v>464</v>
      </c>
      <c r="F603" s="117" t="s">
        <v>107</v>
      </c>
      <c r="G603" s="117"/>
      <c r="H603" s="118"/>
      <c r="I603" s="116">
        <v>10101</v>
      </c>
      <c r="J603" s="115">
        <v>144</v>
      </c>
      <c r="K603" s="115">
        <v>0</v>
      </c>
      <c r="L603" s="115">
        <v>0</v>
      </c>
      <c r="M603" s="115">
        <v>0</v>
      </c>
      <c r="N603" s="115">
        <v>144</v>
      </c>
      <c r="O603" s="115">
        <v>0</v>
      </c>
      <c r="P603" s="115">
        <v>0</v>
      </c>
      <c r="Q603" s="115">
        <v>0</v>
      </c>
      <c r="R603" s="115">
        <v>0</v>
      </c>
      <c r="S603" s="115">
        <v>0</v>
      </c>
      <c r="T603" s="115">
        <v>0</v>
      </c>
      <c r="U603" s="115">
        <v>0</v>
      </c>
      <c r="V603" s="114">
        <v>0</v>
      </c>
      <c r="W603" s="80">
        <v>8145.9</v>
      </c>
      <c r="X603" s="75"/>
      <c r="Y603" s="75"/>
      <c r="Z603" s="72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2"/>
      <c r="AQ603" s="71"/>
      <c r="AR603" s="70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8"/>
      <c r="BG603" s="67"/>
      <c r="BH603" s="65"/>
    </row>
    <row r="604" spans="1:60" ht="15.75" customHeight="1" x14ac:dyDescent="0.2">
      <c r="A604" s="43"/>
      <c r="B604" s="39" t="s">
        <v>99</v>
      </c>
      <c r="C604" s="121">
        <v>756</v>
      </c>
      <c r="D604" s="120">
        <v>113</v>
      </c>
      <c r="E604" s="119" t="s">
        <v>464</v>
      </c>
      <c r="F604" s="117" t="s">
        <v>100</v>
      </c>
      <c r="G604" s="117"/>
      <c r="H604" s="118"/>
      <c r="I604" s="116">
        <v>10101</v>
      </c>
      <c r="J604" s="115">
        <v>232</v>
      </c>
      <c r="K604" s="115">
        <v>0</v>
      </c>
      <c r="L604" s="115">
        <v>0</v>
      </c>
      <c r="M604" s="115">
        <v>174</v>
      </c>
      <c r="N604" s="115">
        <v>58</v>
      </c>
      <c r="O604" s="115">
        <v>0</v>
      </c>
      <c r="P604" s="115">
        <v>0</v>
      </c>
      <c r="Q604" s="115">
        <v>0</v>
      </c>
      <c r="R604" s="115">
        <v>0</v>
      </c>
      <c r="S604" s="115">
        <v>0</v>
      </c>
      <c r="T604" s="115">
        <v>0</v>
      </c>
      <c r="U604" s="115">
        <v>0</v>
      </c>
      <c r="V604" s="114">
        <v>0</v>
      </c>
      <c r="W604" s="80">
        <v>8827.1</v>
      </c>
      <c r="X604" s="75"/>
      <c r="Y604" s="75"/>
      <c r="Z604" s="72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2"/>
      <c r="AQ604" s="71"/>
      <c r="AR604" s="70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8"/>
      <c r="BG604" s="67"/>
      <c r="BH604" s="65"/>
    </row>
    <row r="605" spans="1:60" ht="25.5" customHeight="1" x14ac:dyDescent="0.2">
      <c r="A605" s="43"/>
      <c r="B605" s="39" t="s">
        <v>106</v>
      </c>
      <c r="C605" s="121">
        <v>758</v>
      </c>
      <c r="D605" s="120">
        <v>113</v>
      </c>
      <c r="E605" s="119" t="s">
        <v>464</v>
      </c>
      <c r="F605" s="117" t="s">
        <v>107</v>
      </c>
      <c r="G605" s="117"/>
      <c r="H605" s="118"/>
      <c r="I605" s="116">
        <v>10101</v>
      </c>
      <c r="J605" s="115">
        <v>2096</v>
      </c>
      <c r="K605" s="115">
        <v>0</v>
      </c>
      <c r="L605" s="115">
        <v>0</v>
      </c>
      <c r="M605" s="115">
        <v>879</v>
      </c>
      <c r="N605" s="115">
        <v>1217</v>
      </c>
      <c r="O605" s="115">
        <v>0</v>
      </c>
      <c r="P605" s="115">
        <v>0</v>
      </c>
      <c r="Q605" s="115">
        <v>0</v>
      </c>
      <c r="R605" s="115">
        <v>0</v>
      </c>
      <c r="S605" s="115">
        <v>0</v>
      </c>
      <c r="T605" s="115">
        <v>0</v>
      </c>
      <c r="U605" s="115">
        <v>0</v>
      </c>
      <c r="V605" s="114">
        <v>0</v>
      </c>
      <c r="W605" s="80">
        <v>241764.38</v>
      </c>
      <c r="X605" s="75"/>
      <c r="Y605" s="75"/>
      <c r="Z605" s="72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2"/>
      <c r="AQ605" s="71"/>
      <c r="AR605" s="70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8"/>
      <c r="BG605" s="67"/>
      <c r="BH605" s="65"/>
    </row>
    <row r="606" spans="1:60" ht="15.75" customHeight="1" x14ac:dyDescent="0.2">
      <c r="A606" s="43"/>
      <c r="B606" s="39" t="s">
        <v>101</v>
      </c>
      <c r="C606" s="121">
        <v>759</v>
      </c>
      <c r="D606" s="120">
        <v>113</v>
      </c>
      <c r="E606" s="119" t="s">
        <v>464</v>
      </c>
      <c r="F606" s="117" t="s">
        <v>102</v>
      </c>
      <c r="G606" s="117"/>
      <c r="H606" s="118"/>
      <c r="I606" s="116">
        <v>10101</v>
      </c>
      <c r="J606" s="115">
        <v>1000</v>
      </c>
      <c r="K606" s="115">
        <v>0</v>
      </c>
      <c r="L606" s="115">
        <v>1000</v>
      </c>
      <c r="M606" s="115">
        <v>0</v>
      </c>
      <c r="N606" s="115">
        <v>0</v>
      </c>
      <c r="O606" s="115">
        <v>0</v>
      </c>
      <c r="P606" s="115">
        <v>0</v>
      </c>
      <c r="Q606" s="115">
        <v>0</v>
      </c>
      <c r="R606" s="115">
        <v>0</v>
      </c>
      <c r="S606" s="115">
        <v>0</v>
      </c>
      <c r="T606" s="115">
        <v>0</v>
      </c>
      <c r="U606" s="115">
        <v>0</v>
      </c>
      <c r="V606" s="114">
        <v>0</v>
      </c>
      <c r="W606" s="80">
        <v>6084.65</v>
      </c>
      <c r="X606" s="75"/>
      <c r="Y606" s="75"/>
      <c r="Z606" s="72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2"/>
      <c r="AQ606" s="71"/>
      <c r="AR606" s="70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8"/>
      <c r="BG606" s="67"/>
      <c r="BH606" s="65"/>
    </row>
    <row r="607" spans="1:60" ht="25.5" customHeight="1" x14ac:dyDescent="0.2">
      <c r="A607" s="43"/>
      <c r="B607" s="39" t="s">
        <v>106</v>
      </c>
      <c r="C607" s="121">
        <v>761</v>
      </c>
      <c r="D607" s="120">
        <v>113</v>
      </c>
      <c r="E607" s="119" t="s">
        <v>464</v>
      </c>
      <c r="F607" s="117" t="s">
        <v>107</v>
      </c>
      <c r="G607" s="117"/>
      <c r="H607" s="118"/>
      <c r="I607" s="116">
        <v>10101</v>
      </c>
      <c r="J607" s="115">
        <v>529388.01</v>
      </c>
      <c r="K607" s="115">
        <v>0</v>
      </c>
      <c r="L607" s="115">
        <v>0</v>
      </c>
      <c r="M607" s="115">
        <v>427018.22</v>
      </c>
      <c r="N607" s="115">
        <v>102369.79</v>
      </c>
      <c r="O607" s="115">
        <v>0</v>
      </c>
      <c r="P607" s="115">
        <v>0</v>
      </c>
      <c r="Q607" s="115">
        <v>0</v>
      </c>
      <c r="R607" s="115">
        <v>0</v>
      </c>
      <c r="S607" s="115">
        <v>0</v>
      </c>
      <c r="T607" s="115">
        <v>0</v>
      </c>
      <c r="U607" s="115">
        <v>0</v>
      </c>
      <c r="V607" s="114">
        <v>0</v>
      </c>
      <c r="W607" s="80">
        <v>77601.990000000005</v>
      </c>
      <c r="X607" s="75">
        <v>122300</v>
      </c>
      <c r="Y607" s="75">
        <v>0</v>
      </c>
      <c r="Z607" s="72">
        <v>0</v>
      </c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2"/>
      <c r="AQ607" s="71"/>
      <c r="AR607" s="70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8"/>
      <c r="BG607" s="67"/>
      <c r="BH607" s="65"/>
    </row>
    <row r="608" spans="1:60" ht="15.75" customHeight="1" x14ac:dyDescent="0.2">
      <c r="A608" s="43"/>
      <c r="B608" s="39" t="s">
        <v>99</v>
      </c>
      <c r="C608" s="121">
        <v>761</v>
      </c>
      <c r="D608" s="120">
        <v>113</v>
      </c>
      <c r="E608" s="119" t="s">
        <v>464</v>
      </c>
      <c r="F608" s="117" t="s">
        <v>100</v>
      </c>
      <c r="G608" s="117"/>
      <c r="H608" s="118"/>
      <c r="I608" s="116">
        <v>10101</v>
      </c>
      <c r="J608" s="115">
        <v>774</v>
      </c>
      <c r="K608" s="115">
        <v>0</v>
      </c>
      <c r="L608" s="115">
        <v>774</v>
      </c>
      <c r="M608" s="115">
        <v>0</v>
      </c>
      <c r="N608" s="115">
        <v>0</v>
      </c>
      <c r="O608" s="115">
        <v>0</v>
      </c>
      <c r="P608" s="115">
        <v>0</v>
      </c>
      <c r="Q608" s="115">
        <v>0</v>
      </c>
      <c r="R608" s="115">
        <v>0</v>
      </c>
      <c r="S608" s="115">
        <v>0</v>
      </c>
      <c r="T608" s="115">
        <v>0</v>
      </c>
      <c r="U608" s="115">
        <v>0</v>
      </c>
      <c r="V608" s="114">
        <v>0</v>
      </c>
      <c r="W608" s="80">
        <v>48260.44</v>
      </c>
      <c r="X608" s="75">
        <v>0</v>
      </c>
      <c r="Y608" s="75">
        <v>0</v>
      </c>
      <c r="Z608" s="72">
        <v>0</v>
      </c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2"/>
      <c r="AQ608" s="71"/>
      <c r="AR608" s="70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8"/>
      <c r="BG608" s="67"/>
      <c r="BH608" s="65"/>
    </row>
    <row r="609" spans="1:60" ht="15.75" customHeight="1" x14ac:dyDescent="0.2">
      <c r="A609" s="43"/>
      <c r="B609" s="39" t="s">
        <v>101</v>
      </c>
      <c r="C609" s="121">
        <v>761</v>
      </c>
      <c r="D609" s="120">
        <v>113</v>
      </c>
      <c r="E609" s="119" t="s">
        <v>464</v>
      </c>
      <c r="F609" s="117" t="s">
        <v>102</v>
      </c>
      <c r="G609" s="117"/>
      <c r="H609" s="118"/>
      <c r="I609" s="116">
        <v>10101</v>
      </c>
      <c r="J609" s="115">
        <v>2000</v>
      </c>
      <c r="K609" s="115">
        <v>0</v>
      </c>
      <c r="L609" s="115">
        <v>2000</v>
      </c>
      <c r="M609" s="115">
        <v>0</v>
      </c>
      <c r="N609" s="115">
        <v>0</v>
      </c>
      <c r="O609" s="115">
        <v>0</v>
      </c>
      <c r="P609" s="115">
        <v>0</v>
      </c>
      <c r="Q609" s="115">
        <v>0</v>
      </c>
      <c r="R609" s="115">
        <v>0</v>
      </c>
      <c r="S609" s="115">
        <v>0</v>
      </c>
      <c r="T609" s="115">
        <v>0</v>
      </c>
      <c r="U609" s="115">
        <v>0</v>
      </c>
      <c r="V609" s="114">
        <v>0</v>
      </c>
      <c r="W609" s="80">
        <v>18584.8</v>
      </c>
      <c r="X609" s="75">
        <v>0</v>
      </c>
      <c r="Y609" s="75">
        <v>0</v>
      </c>
      <c r="Z609" s="72">
        <v>0</v>
      </c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2"/>
      <c r="AQ609" s="71"/>
      <c r="AR609" s="70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8"/>
      <c r="BG609" s="67"/>
      <c r="BH609" s="65"/>
    </row>
    <row r="610" spans="1:60" ht="25.5" customHeight="1" x14ac:dyDescent="0.2">
      <c r="A610" s="43"/>
      <c r="B610" s="39" t="s">
        <v>106</v>
      </c>
      <c r="C610" s="121">
        <v>763</v>
      </c>
      <c r="D610" s="120">
        <v>113</v>
      </c>
      <c r="E610" s="119" t="s">
        <v>464</v>
      </c>
      <c r="F610" s="117" t="s">
        <v>107</v>
      </c>
      <c r="G610" s="117"/>
      <c r="H610" s="118"/>
      <c r="I610" s="116">
        <v>10101</v>
      </c>
      <c r="J610" s="115">
        <v>62034</v>
      </c>
      <c r="K610" s="115">
        <v>0</v>
      </c>
      <c r="L610" s="115">
        <v>0</v>
      </c>
      <c r="M610" s="115">
        <v>62034</v>
      </c>
      <c r="N610" s="115">
        <v>0</v>
      </c>
      <c r="O610" s="115">
        <v>0</v>
      </c>
      <c r="P610" s="115">
        <v>0</v>
      </c>
      <c r="Q610" s="115">
        <v>0</v>
      </c>
      <c r="R610" s="115">
        <v>0</v>
      </c>
      <c r="S610" s="115">
        <v>0</v>
      </c>
      <c r="T610" s="115">
        <v>0</v>
      </c>
      <c r="U610" s="115">
        <v>0</v>
      </c>
      <c r="V610" s="114">
        <v>0</v>
      </c>
      <c r="W610" s="80">
        <v>344.38</v>
      </c>
      <c r="X610" s="75">
        <v>4000</v>
      </c>
      <c r="Y610" s="75">
        <v>0</v>
      </c>
      <c r="Z610" s="72">
        <v>0</v>
      </c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2"/>
      <c r="AQ610" s="71"/>
      <c r="AR610" s="70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8"/>
      <c r="BG610" s="67"/>
      <c r="BH610" s="65"/>
    </row>
    <row r="611" spans="1:60" ht="15.75" customHeight="1" x14ac:dyDescent="0.2">
      <c r="A611" s="43"/>
      <c r="B611" s="39" t="s">
        <v>101</v>
      </c>
      <c r="C611" s="121">
        <v>763</v>
      </c>
      <c r="D611" s="120">
        <v>113</v>
      </c>
      <c r="E611" s="119" t="s">
        <v>464</v>
      </c>
      <c r="F611" s="117" t="s">
        <v>102</v>
      </c>
      <c r="G611" s="117"/>
      <c r="H611" s="118"/>
      <c r="I611" s="116">
        <v>10101</v>
      </c>
      <c r="J611" s="115">
        <v>8328.67</v>
      </c>
      <c r="K611" s="115">
        <v>0</v>
      </c>
      <c r="L611" s="115">
        <v>0</v>
      </c>
      <c r="M611" s="115">
        <v>7172</v>
      </c>
      <c r="N611" s="115">
        <v>1156.67</v>
      </c>
      <c r="O611" s="115">
        <v>0</v>
      </c>
      <c r="P611" s="115">
        <v>0</v>
      </c>
      <c r="Q611" s="115">
        <v>0</v>
      </c>
      <c r="R611" s="115">
        <v>0</v>
      </c>
      <c r="S611" s="115">
        <v>0</v>
      </c>
      <c r="T611" s="115">
        <v>0</v>
      </c>
      <c r="U611" s="115">
        <v>0</v>
      </c>
      <c r="V611" s="114">
        <v>0</v>
      </c>
      <c r="W611" s="80">
        <v>2323.63</v>
      </c>
      <c r="X611" s="75">
        <v>0</v>
      </c>
      <c r="Y611" s="75">
        <v>0</v>
      </c>
      <c r="Z611" s="72">
        <v>0</v>
      </c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2"/>
      <c r="AQ611" s="71"/>
      <c r="AR611" s="70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8"/>
      <c r="BG611" s="67"/>
      <c r="BH611" s="65"/>
    </row>
    <row r="612" spans="1:60" ht="25.5" customHeight="1" x14ac:dyDescent="0.2">
      <c r="A612" s="43"/>
      <c r="B612" s="39" t="s">
        <v>106</v>
      </c>
      <c r="C612" s="121">
        <v>764</v>
      </c>
      <c r="D612" s="120">
        <v>113</v>
      </c>
      <c r="E612" s="119" t="s">
        <v>464</v>
      </c>
      <c r="F612" s="117" t="s">
        <v>107</v>
      </c>
      <c r="G612" s="117"/>
      <c r="H612" s="118"/>
      <c r="I612" s="116">
        <v>10101</v>
      </c>
      <c r="J612" s="115">
        <v>15290</v>
      </c>
      <c r="K612" s="115">
        <v>0</v>
      </c>
      <c r="L612" s="115">
        <v>15290</v>
      </c>
      <c r="M612" s="115">
        <v>0</v>
      </c>
      <c r="N612" s="115">
        <v>0</v>
      </c>
      <c r="O612" s="115">
        <v>0</v>
      </c>
      <c r="P612" s="115">
        <v>0</v>
      </c>
      <c r="Q612" s="115">
        <v>0</v>
      </c>
      <c r="R612" s="115">
        <v>0</v>
      </c>
      <c r="S612" s="115">
        <v>0</v>
      </c>
      <c r="T612" s="115">
        <v>0</v>
      </c>
      <c r="U612" s="115">
        <v>0</v>
      </c>
      <c r="V612" s="114">
        <v>0</v>
      </c>
      <c r="W612" s="80">
        <v>484.04</v>
      </c>
      <c r="X612" s="75">
        <v>731200</v>
      </c>
      <c r="Y612" s="75">
        <v>731200</v>
      </c>
      <c r="Z612" s="72">
        <v>632300</v>
      </c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2"/>
      <c r="AQ612" s="71"/>
      <c r="AR612" s="70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8"/>
      <c r="BG612" s="67"/>
      <c r="BH612" s="65"/>
    </row>
    <row r="613" spans="1:60" ht="15.75" customHeight="1" x14ac:dyDescent="0.2">
      <c r="A613" s="43"/>
      <c r="B613" s="39" t="s">
        <v>101</v>
      </c>
      <c r="C613" s="121">
        <v>764</v>
      </c>
      <c r="D613" s="120">
        <v>113</v>
      </c>
      <c r="E613" s="119" t="s">
        <v>464</v>
      </c>
      <c r="F613" s="117" t="s">
        <v>102</v>
      </c>
      <c r="G613" s="117"/>
      <c r="H613" s="118"/>
      <c r="I613" s="116">
        <v>10101</v>
      </c>
      <c r="J613" s="115">
        <v>1000</v>
      </c>
      <c r="K613" s="115">
        <v>0</v>
      </c>
      <c r="L613" s="115">
        <v>1000</v>
      </c>
      <c r="M613" s="115">
        <v>0</v>
      </c>
      <c r="N613" s="115">
        <v>0</v>
      </c>
      <c r="O613" s="115">
        <v>0</v>
      </c>
      <c r="P613" s="115">
        <v>0</v>
      </c>
      <c r="Q613" s="115">
        <v>0</v>
      </c>
      <c r="R613" s="115">
        <v>0</v>
      </c>
      <c r="S613" s="115">
        <v>0</v>
      </c>
      <c r="T613" s="115">
        <v>0</v>
      </c>
      <c r="U613" s="115">
        <v>0</v>
      </c>
      <c r="V613" s="114">
        <v>0</v>
      </c>
      <c r="W613" s="80">
        <v>900</v>
      </c>
      <c r="X613" s="75">
        <v>24899.200000000001</v>
      </c>
      <c r="Y613" s="75">
        <v>24899.200000000001</v>
      </c>
      <c r="Z613" s="72">
        <v>24898.799999999999</v>
      </c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2"/>
      <c r="AQ613" s="71"/>
      <c r="AR613" s="70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8"/>
      <c r="BG613" s="67"/>
      <c r="BH613" s="65"/>
    </row>
    <row r="614" spans="1:60" ht="25.5" customHeight="1" x14ac:dyDescent="0.2">
      <c r="A614" s="43"/>
      <c r="B614" s="39" t="s">
        <v>106</v>
      </c>
      <c r="C614" s="121">
        <v>765</v>
      </c>
      <c r="D614" s="120">
        <v>113</v>
      </c>
      <c r="E614" s="119" t="s">
        <v>464</v>
      </c>
      <c r="F614" s="117" t="s">
        <v>107</v>
      </c>
      <c r="G614" s="117"/>
      <c r="H614" s="118"/>
      <c r="I614" s="116">
        <v>10101</v>
      </c>
      <c r="J614" s="115">
        <v>31420.6</v>
      </c>
      <c r="K614" s="115">
        <v>0</v>
      </c>
      <c r="L614" s="115">
        <v>31420.6</v>
      </c>
      <c r="M614" s="115">
        <v>0</v>
      </c>
      <c r="N614" s="115">
        <v>0</v>
      </c>
      <c r="O614" s="115">
        <v>0</v>
      </c>
      <c r="P614" s="115">
        <v>0</v>
      </c>
      <c r="Q614" s="115">
        <v>0</v>
      </c>
      <c r="R614" s="115">
        <v>0</v>
      </c>
      <c r="S614" s="115">
        <v>0</v>
      </c>
      <c r="T614" s="115">
        <v>0</v>
      </c>
      <c r="U614" s="115">
        <v>0</v>
      </c>
      <c r="V614" s="114">
        <v>0</v>
      </c>
      <c r="W614" s="80">
        <v>4550</v>
      </c>
      <c r="X614" s="75">
        <v>69890</v>
      </c>
      <c r="Y614" s="75">
        <v>69890</v>
      </c>
      <c r="Z614" s="72">
        <v>69810</v>
      </c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2"/>
      <c r="AQ614" s="71"/>
      <c r="AR614" s="70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8"/>
      <c r="BG614" s="67"/>
      <c r="BH614" s="65"/>
    </row>
    <row r="615" spans="1:60" ht="15.75" customHeight="1" x14ac:dyDescent="0.2">
      <c r="A615" s="43"/>
      <c r="B615" s="39" t="s">
        <v>99</v>
      </c>
      <c r="C615" s="121">
        <v>765</v>
      </c>
      <c r="D615" s="120">
        <v>113</v>
      </c>
      <c r="E615" s="119" t="s">
        <v>464</v>
      </c>
      <c r="F615" s="117" t="s">
        <v>100</v>
      </c>
      <c r="G615" s="117"/>
      <c r="H615" s="118"/>
      <c r="I615" s="116">
        <v>10101</v>
      </c>
      <c r="J615" s="115">
        <v>224.89</v>
      </c>
      <c r="K615" s="115">
        <v>0</v>
      </c>
      <c r="L615" s="115">
        <v>46</v>
      </c>
      <c r="M615" s="115">
        <v>0</v>
      </c>
      <c r="N615" s="115">
        <v>178.89</v>
      </c>
      <c r="O615" s="115">
        <v>0</v>
      </c>
      <c r="P615" s="115">
        <v>0</v>
      </c>
      <c r="Q615" s="115">
        <v>0</v>
      </c>
      <c r="R615" s="115">
        <v>0</v>
      </c>
      <c r="S615" s="115">
        <v>0</v>
      </c>
      <c r="T615" s="115">
        <v>0</v>
      </c>
      <c r="U615" s="115">
        <v>0</v>
      </c>
      <c r="V615" s="114">
        <v>0</v>
      </c>
      <c r="W615" s="80">
        <v>3900</v>
      </c>
      <c r="X615" s="75">
        <v>0</v>
      </c>
      <c r="Y615" s="75">
        <v>0</v>
      </c>
      <c r="Z615" s="72">
        <v>0</v>
      </c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2"/>
      <c r="AQ615" s="71"/>
      <c r="AR615" s="70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8"/>
      <c r="BG615" s="67"/>
      <c r="BH615" s="65"/>
    </row>
    <row r="616" spans="1:60" ht="15.75" customHeight="1" x14ac:dyDescent="0.2">
      <c r="A616" s="43"/>
      <c r="B616" s="39" t="s">
        <v>101</v>
      </c>
      <c r="C616" s="121">
        <v>765</v>
      </c>
      <c r="D616" s="120">
        <v>113</v>
      </c>
      <c r="E616" s="119" t="s">
        <v>464</v>
      </c>
      <c r="F616" s="117" t="s">
        <v>102</v>
      </c>
      <c r="G616" s="117"/>
      <c r="H616" s="118"/>
      <c r="I616" s="116">
        <v>10101</v>
      </c>
      <c r="J616" s="115">
        <v>1125</v>
      </c>
      <c r="K616" s="115">
        <v>0</v>
      </c>
      <c r="L616" s="115">
        <v>0</v>
      </c>
      <c r="M616" s="115">
        <v>1125</v>
      </c>
      <c r="N616" s="115">
        <v>0</v>
      </c>
      <c r="O616" s="115">
        <v>0</v>
      </c>
      <c r="P616" s="115">
        <v>0</v>
      </c>
      <c r="Q616" s="115">
        <v>0</v>
      </c>
      <c r="R616" s="115">
        <v>0</v>
      </c>
      <c r="S616" s="115">
        <v>0</v>
      </c>
      <c r="T616" s="115">
        <v>0</v>
      </c>
      <c r="U616" s="115">
        <v>0</v>
      </c>
      <c r="V616" s="114">
        <v>0</v>
      </c>
      <c r="W616" s="80">
        <v>19900</v>
      </c>
      <c r="X616" s="75">
        <v>0</v>
      </c>
      <c r="Y616" s="75">
        <v>0</v>
      </c>
      <c r="Z616" s="72">
        <v>0</v>
      </c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2"/>
      <c r="AQ616" s="71"/>
      <c r="AR616" s="70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8"/>
      <c r="BG616" s="67"/>
      <c r="BH616" s="65"/>
    </row>
    <row r="617" spans="1:60" ht="25.5" customHeight="1" x14ac:dyDescent="0.2">
      <c r="A617" s="43"/>
      <c r="B617" s="39" t="s">
        <v>106</v>
      </c>
      <c r="C617" s="121">
        <v>766</v>
      </c>
      <c r="D617" s="120">
        <v>113</v>
      </c>
      <c r="E617" s="119" t="s">
        <v>464</v>
      </c>
      <c r="F617" s="117" t="s">
        <v>107</v>
      </c>
      <c r="G617" s="117"/>
      <c r="H617" s="118"/>
      <c r="I617" s="116">
        <v>10101</v>
      </c>
      <c r="J617" s="115">
        <v>57990</v>
      </c>
      <c r="K617" s="115">
        <v>57990</v>
      </c>
      <c r="L617" s="115">
        <v>0</v>
      </c>
      <c r="M617" s="115">
        <v>0</v>
      </c>
      <c r="N617" s="115">
        <v>0</v>
      </c>
      <c r="O617" s="115">
        <v>0</v>
      </c>
      <c r="P617" s="115">
        <v>0</v>
      </c>
      <c r="Q617" s="115">
        <v>0</v>
      </c>
      <c r="R617" s="115">
        <v>0</v>
      </c>
      <c r="S617" s="115">
        <v>0</v>
      </c>
      <c r="T617" s="115">
        <v>0</v>
      </c>
      <c r="U617" s="115">
        <v>0</v>
      </c>
      <c r="V617" s="114">
        <v>0</v>
      </c>
      <c r="W617" s="80">
        <v>78000</v>
      </c>
      <c r="X617" s="75">
        <v>511700</v>
      </c>
      <c r="Y617" s="75">
        <v>511700</v>
      </c>
      <c r="Z617" s="72">
        <v>511700</v>
      </c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2"/>
      <c r="AQ617" s="71"/>
      <c r="AR617" s="70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8"/>
      <c r="BG617" s="67"/>
      <c r="BH617" s="65"/>
    </row>
    <row r="618" spans="1:60" ht="19.5" customHeight="1" x14ac:dyDescent="0.2">
      <c r="A618" s="43"/>
      <c r="B618" s="39" t="s">
        <v>90</v>
      </c>
      <c r="C618" s="121">
        <v>770</v>
      </c>
      <c r="D618" s="120">
        <v>104</v>
      </c>
      <c r="E618" s="119" t="s">
        <v>370</v>
      </c>
      <c r="F618" s="117" t="s">
        <v>92</v>
      </c>
      <c r="G618" s="117"/>
      <c r="H618" s="118"/>
      <c r="I618" s="116">
        <v>10101</v>
      </c>
      <c r="J618" s="115">
        <v>2436648.09</v>
      </c>
      <c r="K618" s="115">
        <v>138057.26999999999</v>
      </c>
      <c r="L618" s="115">
        <v>218292.53</v>
      </c>
      <c r="M618" s="115">
        <v>204501.76000000001</v>
      </c>
      <c r="N618" s="115">
        <v>189996.63</v>
      </c>
      <c r="O618" s="115">
        <v>234188.06</v>
      </c>
      <c r="P618" s="115">
        <v>236221.84</v>
      </c>
      <c r="Q618" s="115">
        <v>202565</v>
      </c>
      <c r="R618" s="115">
        <v>202565</v>
      </c>
      <c r="S618" s="115">
        <v>202565</v>
      </c>
      <c r="T618" s="115">
        <v>202565</v>
      </c>
      <c r="U618" s="115">
        <v>202565</v>
      </c>
      <c r="V618" s="114">
        <v>202565</v>
      </c>
      <c r="W618" s="80">
        <v>0</v>
      </c>
      <c r="X618" s="75">
        <v>0</v>
      </c>
      <c r="Y618" s="75">
        <v>0</v>
      </c>
      <c r="Z618" s="72">
        <v>0</v>
      </c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2"/>
      <c r="AQ618" s="71"/>
      <c r="AR618" s="70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8"/>
      <c r="BG618" s="67"/>
      <c r="BH618" s="65"/>
    </row>
    <row r="619" spans="1:60" ht="30" customHeight="1" x14ac:dyDescent="0.2">
      <c r="A619" s="43"/>
      <c r="B619" s="39" t="s">
        <v>93</v>
      </c>
      <c r="C619" s="121">
        <v>770</v>
      </c>
      <c r="D619" s="120">
        <v>104</v>
      </c>
      <c r="E619" s="119" t="s">
        <v>370</v>
      </c>
      <c r="F619" s="117" t="s">
        <v>94</v>
      </c>
      <c r="G619" s="117"/>
      <c r="H619" s="118"/>
      <c r="I619" s="116">
        <v>10101</v>
      </c>
      <c r="J619" s="115">
        <v>72335</v>
      </c>
      <c r="K619" s="115">
        <v>0</v>
      </c>
      <c r="L619" s="115">
        <v>21275</v>
      </c>
      <c r="M619" s="115">
        <v>0</v>
      </c>
      <c r="N619" s="115">
        <v>0</v>
      </c>
      <c r="O619" s="115">
        <v>0</v>
      </c>
      <c r="P619" s="115">
        <v>51060</v>
      </c>
      <c r="Q619" s="115">
        <v>0</v>
      </c>
      <c r="R619" s="115">
        <v>0</v>
      </c>
      <c r="S619" s="115">
        <v>0</v>
      </c>
      <c r="T619" s="115">
        <v>0</v>
      </c>
      <c r="U619" s="115">
        <v>0</v>
      </c>
      <c r="V619" s="114">
        <v>0</v>
      </c>
      <c r="W619" s="80">
        <v>10185.5</v>
      </c>
      <c r="X619" s="75">
        <v>4250</v>
      </c>
      <c r="Y619" s="75">
        <v>4250</v>
      </c>
      <c r="Z619" s="72">
        <v>4250</v>
      </c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2"/>
      <c r="AQ619" s="71"/>
      <c r="AR619" s="70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8"/>
      <c r="BG619" s="67"/>
      <c r="BH619" s="65"/>
    </row>
    <row r="620" spans="1:60" ht="39.75" customHeight="1" x14ac:dyDescent="0.2">
      <c r="A620" s="43"/>
      <c r="B620" s="39" t="s">
        <v>95</v>
      </c>
      <c r="C620" s="121">
        <v>770</v>
      </c>
      <c r="D620" s="120">
        <v>104</v>
      </c>
      <c r="E620" s="119" t="s">
        <v>370</v>
      </c>
      <c r="F620" s="117" t="s">
        <v>96</v>
      </c>
      <c r="G620" s="117"/>
      <c r="H620" s="118"/>
      <c r="I620" s="116">
        <v>10101</v>
      </c>
      <c r="J620" s="115">
        <v>757712.9</v>
      </c>
      <c r="K620" s="115">
        <v>0</v>
      </c>
      <c r="L620" s="115">
        <v>42887.4</v>
      </c>
      <c r="M620" s="115">
        <v>136983.98000000001</v>
      </c>
      <c r="N620" s="115">
        <v>58798.44</v>
      </c>
      <c r="O620" s="115">
        <v>63083.23</v>
      </c>
      <c r="P620" s="115">
        <v>88912.07</v>
      </c>
      <c r="Q620" s="115">
        <v>61174.63</v>
      </c>
      <c r="R620" s="115">
        <v>61174.63</v>
      </c>
      <c r="S620" s="115">
        <v>61174.63</v>
      </c>
      <c r="T620" s="115">
        <v>61174.63</v>
      </c>
      <c r="U620" s="115">
        <v>61174.63</v>
      </c>
      <c r="V620" s="114">
        <v>61174.63</v>
      </c>
      <c r="W620" s="80">
        <v>21500</v>
      </c>
      <c r="X620" s="75">
        <v>39600</v>
      </c>
      <c r="Y620" s="75">
        <v>39600</v>
      </c>
      <c r="Z620" s="72">
        <v>48390</v>
      </c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2"/>
      <c r="AQ620" s="71"/>
      <c r="AR620" s="70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8"/>
      <c r="BG620" s="67"/>
      <c r="BH620" s="65"/>
    </row>
    <row r="621" spans="1:60" ht="15.75" customHeight="1" x14ac:dyDescent="0.2">
      <c r="A621" s="43"/>
      <c r="B621" s="39" t="s">
        <v>97</v>
      </c>
      <c r="C621" s="121">
        <v>770</v>
      </c>
      <c r="D621" s="120">
        <v>104</v>
      </c>
      <c r="E621" s="119" t="s">
        <v>370</v>
      </c>
      <c r="F621" s="117" t="s">
        <v>98</v>
      </c>
      <c r="G621" s="117"/>
      <c r="H621" s="118"/>
      <c r="I621" s="116">
        <v>10101</v>
      </c>
      <c r="J621" s="115">
        <v>431146.73</v>
      </c>
      <c r="K621" s="115">
        <v>4873.03</v>
      </c>
      <c r="L621" s="115">
        <v>30408.16</v>
      </c>
      <c r="M621" s="115">
        <v>40392.01</v>
      </c>
      <c r="N621" s="115">
        <v>23608.44</v>
      </c>
      <c r="O621" s="115">
        <v>41816.480000000003</v>
      </c>
      <c r="P621" s="115">
        <v>72899.179999999993</v>
      </c>
      <c r="Q621" s="115">
        <v>33971.94</v>
      </c>
      <c r="R621" s="115">
        <v>40638.54</v>
      </c>
      <c r="S621" s="115">
        <v>33971.94</v>
      </c>
      <c r="T621" s="115">
        <v>33956.47</v>
      </c>
      <c r="U621" s="115">
        <v>33971.94</v>
      </c>
      <c r="V621" s="114">
        <v>40638.6</v>
      </c>
      <c r="W621" s="80">
        <v>165245.67000000001</v>
      </c>
      <c r="X621" s="75">
        <v>0</v>
      </c>
      <c r="Y621" s="75">
        <v>0</v>
      </c>
      <c r="Z621" s="72">
        <v>0</v>
      </c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2"/>
      <c r="AQ621" s="71"/>
      <c r="AR621" s="70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8"/>
      <c r="BG621" s="67"/>
      <c r="BH621" s="65"/>
    </row>
    <row r="622" spans="1:60" ht="16.5" customHeight="1" x14ac:dyDescent="0.2">
      <c r="A622" s="43"/>
      <c r="B622" s="39" t="s">
        <v>416</v>
      </c>
      <c r="C622" s="121">
        <v>770</v>
      </c>
      <c r="D622" s="120">
        <v>104</v>
      </c>
      <c r="E622" s="119" t="s">
        <v>370</v>
      </c>
      <c r="F622" s="117" t="s">
        <v>369</v>
      </c>
      <c r="G622" s="117"/>
      <c r="H622" s="118"/>
      <c r="I622" s="116">
        <v>10101</v>
      </c>
      <c r="J622" s="115">
        <v>110525.43</v>
      </c>
      <c r="K622" s="115">
        <v>6421.89</v>
      </c>
      <c r="L622" s="115">
        <v>8245.92</v>
      </c>
      <c r="M622" s="115">
        <v>12753.57</v>
      </c>
      <c r="N622" s="115">
        <v>2543.13</v>
      </c>
      <c r="O622" s="115">
        <v>11555.05</v>
      </c>
      <c r="P622" s="115">
        <v>18357.59</v>
      </c>
      <c r="Q622" s="115">
        <v>9166.66</v>
      </c>
      <c r="R622" s="115">
        <v>9166.66</v>
      </c>
      <c r="S622" s="115">
        <v>9166.66</v>
      </c>
      <c r="T622" s="115">
        <v>8247.06</v>
      </c>
      <c r="U622" s="115">
        <v>7115.03</v>
      </c>
      <c r="V622" s="114">
        <v>7786.21</v>
      </c>
      <c r="W622" s="80">
        <v>0</v>
      </c>
      <c r="X622" s="75">
        <v>70341.119999999995</v>
      </c>
      <c r="Y622" s="75">
        <v>70341.119999999995</v>
      </c>
      <c r="Z622" s="72">
        <v>70341.14</v>
      </c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2"/>
      <c r="AQ622" s="71"/>
      <c r="AR622" s="70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8"/>
      <c r="BG622" s="67"/>
      <c r="BH622" s="65"/>
    </row>
    <row r="623" spans="1:60" ht="25.5" customHeight="1" x14ac:dyDescent="0.2">
      <c r="A623" s="43"/>
      <c r="B623" s="39" t="s">
        <v>106</v>
      </c>
      <c r="C623" s="121">
        <v>770</v>
      </c>
      <c r="D623" s="120">
        <v>104</v>
      </c>
      <c r="E623" s="119" t="s">
        <v>370</v>
      </c>
      <c r="F623" s="117" t="s">
        <v>107</v>
      </c>
      <c r="G623" s="117"/>
      <c r="H623" s="118"/>
      <c r="I623" s="116">
        <v>10101</v>
      </c>
      <c r="J623" s="115">
        <v>18140.91</v>
      </c>
      <c r="K623" s="115">
        <v>0</v>
      </c>
      <c r="L623" s="115">
        <v>0</v>
      </c>
      <c r="M623" s="115">
        <v>0</v>
      </c>
      <c r="N623" s="115">
        <v>0</v>
      </c>
      <c r="O623" s="115">
        <v>6051.79</v>
      </c>
      <c r="P623" s="115">
        <v>6044.56</v>
      </c>
      <c r="Q623" s="115">
        <v>0</v>
      </c>
      <c r="R623" s="115">
        <v>0</v>
      </c>
      <c r="S623" s="115">
        <v>3022.28</v>
      </c>
      <c r="T623" s="115">
        <v>0</v>
      </c>
      <c r="U623" s="115">
        <v>0</v>
      </c>
      <c r="V623" s="114">
        <v>3022.28</v>
      </c>
      <c r="W623" s="80">
        <v>49904.18</v>
      </c>
      <c r="X623" s="75">
        <v>0</v>
      </c>
      <c r="Y623" s="75">
        <v>0</v>
      </c>
      <c r="Z623" s="72">
        <v>0</v>
      </c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2"/>
      <c r="AQ623" s="71"/>
      <c r="AR623" s="70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8"/>
      <c r="BG623" s="67"/>
      <c r="BH623" s="65"/>
    </row>
    <row r="624" spans="1:60" ht="15.75" customHeight="1" x14ac:dyDescent="0.2">
      <c r="A624" s="43"/>
      <c r="B624" s="39" t="s">
        <v>99</v>
      </c>
      <c r="C624" s="121">
        <v>770</v>
      </c>
      <c r="D624" s="120">
        <v>104</v>
      </c>
      <c r="E624" s="119" t="s">
        <v>370</v>
      </c>
      <c r="F624" s="117" t="s">
        <v>100</v>
      </c>
      <c r="G624" s="117"/>
      <c r="H624" s="118"/>
      <c r="I624" s="116">
        <v>10101</v>
      </c>
      <c r="J624" s="115">
        <v>5445</v>
      </c>
      <c r="K624" s="115">
        <v>0</v>
      </c>
      <c r="L624" s="115">
        <v>0</v>
      </c>
      <c r="M624" s="115">
        <v>0</v>
      </c>
      <c r="N624" s="115">
        <v>0</v>
      </c>
      <c r="O624" s="115">
        <v>1361.25</v>
      </c>
      <c r="P624" s="115">
        <v>1361.25</v>
      </c>
      <c r="Q624" s="115">
        <v>0</v>
      </c>
      <c r="R624" s="115">
        <v>0</v>
      </c>
      <c r="S624" s="115">
        <v>1361.25</v>
      </c>
      <c r="T624" s="115">
        <v>0</v>
      </c>
      <c r="U624" s="115">
        <v>0</v>
      </c>
      <c r="V624" s="114">
        <v>1361.25</v>
      </c>
      <c r="W624" s="80">
        <v>37889.51</v>
      </c>
      <c r="X624" s="75">
        <v>21243.01</v>
      </c>
      <c r="Y624" s="75">
        <v>21243.01</v>
      </c>
      <c r="Z624" s="72">
        <v>14818.05</v>
      </c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2"/>
      <c r="AQ624" s="71"/>
      <c r="AR624" s="70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8"/>
      <c r="BG624" s="67"/>
      <c r="BH624" s="65"/>
    </row>
    <row r="625" spans="1:60" ht="15.75" customHeight="1" x14ac:dyDescent="0.2">
      <c r="A625" s="43"/>
      <c r="B625" s="39" t="s">
        <v>101</v>
      </c>
      <c r="C625" s="121">
        <v>770</v>
      </c>
      <c r="D625" s="120">
        <v>104</v>
      </c>
      <c r="E625" s="119" t="s">
        <v>370</v>
      </c>
      <c r="F625" s="117" t="s">
        <v>102</v>
      </c>
      <c r="G625" s="117"/>
      <c r="H625" s="118"/>
      <c r="I625" s="116">
        <v>10101</v>
      </c>
      <c r="J625" s="115">
        <v>0.15</v>
      </c>
      <c r="K625" s="115">
        <v>0</v>
      </c>
      <c r="L625" s="115">
        <v>0</v>
      </c>
      <c r="M625" s="115">
        <v>0</v>
      </c>
      <c r="N625" s="115">
        <v>0</v>
      </c>
      <c r="O625" s="115">
        <v>0</v>
      </c>
      <c r="P625" s="115">
        <v>0.15</v>
      </c>
      <c r="Q625" s="115">
        <v>0</v>
      </c>
      <c r="R625" s="115">
        <v>0</v>
      </c>
      <c r="S625" s="115">
        <v>0</v>
      </c>
      <c r="T625" s="115">
        <v>0</v>
      </c>
      <c r="U625" s="115">
        <v>0</v>
      </c>
      <c r="V625" s="114">
        <v>0</v>
      </c>
      <c r="W625" s="80">
        <v>5793.26</v>
      </c>
      <c r="X625" s="75">
        <v>0</v>
      </c>
      <c r="Y625" s="75">
        <v>0</v>
      </c>
      <c r="Z625" s="72">
        <v>0</v>
      </c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2"/>
      <c r="AQ625" s="71"/>
      <c r="AR625" s="70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8"/>
      <c r="BG625" s="67"/>
      <c r="BH625" s="65"/>
    </row>
    <row r="626" spans="1:60" ht="15.75" customHeight="1" x14ac:dyDescent="0.2">
      <c r="A626" s="43"/>
      <c r="B626" s="39" t="s">
        <v>97</v>
      </c>
      <c r="C626" s="121">
        <v>770</v>
      </c>
      <c r="D626" s="120">
        <v>113</v>
      </c>
      <c r="E626" s="119" t="s">
        <v>120</v>
      </c>
      <c r="F626" s="117" t="s">
        <v>98</v>
      </c>
      <c r="G626" s="117"/>
      <c r="H626" s="118"/>
      <c r="I626" s="116">
        <v>10101</v>
      </c>
      <c r="J626" s="115">
        <v>50000</v>
      </c>
      <c r="K626" s="115">
        <v>0</v>
      </c>
      <c r="L626" s="115">
        <v>0</v>
      </c>
      <c r="M626" s="115">
        <v>0</v>
      </c>
      <c r="N626" s="115">
        <v>9900</v>
      </c>
      <c r="O626" s="115">
        <v>0</v>
      </c>
      <c r="P626" s="115">
        <v>40100</v>
      </c>
      <c r="Q626" s="115">
        <v>0</v>
      </c>
      <c r="R626" s="115">
        <v>0</v>
      </c>
      <c r="S626" s="115">
        <v>0</v>
      </c>
      <c r="T626" s="115">
        <v>0</v>
      </c>
      <c r="U626" s="115">
        <v>0</v>
      </c>
      <c r="V626" s="114">
        <v>0</v>
      </c>
      <c r="W626" s="80">
        <v>0</v>
      </c>
      <c r="X626" s="75">
        <v>0</v>
      </c>
      <c r="Y626" s="75">
        <v>0</v>
      </c>
      <c r="Z626" s="72">
        <v>0</v>
      </c>
      <c r="AA626" s="75">
        <v>169545</v>
      </c>
      <c r="AB626" s="75">
        <v>56515</v>
      </c>
      <c r="AC626" s="75">
        <v>56515</v>
      </c>
      <c r="AD626" s="75">
        <v>56515</v>
      </c>
      <c r="AE626" s="75">
        <v>169545</v>
      </c>
      <c r="AF626" s="75">
        <v>56515</v>
      </c>
      <c r="AG626" s="75">
        <v>56515</v>
      </c>
      <c r="AH626" s="75">
        <v>56515</v>
      </c>
      <c r="AI626" s="75">
        <v>169546</v>
      </c>
      <c r="AJ626" s="75">
        <v>56516</v>
      </c>
      <c r="AK626" s="75">
        <v>56515</v>
      </c>
      <c r="AL626" s="75">
        <v>56515</v>
      </c>
      <c r="AM626" s="75">
        <v>167539</v>
      </c>
      <c r="AN626" s="75">
        <v>56515</v>
      </c>
      <c r="AO626" s="75">
        <v>56515</v>
      </c>
      <c r="AP626" s="72">
        <v>54509</v>
      </c>
      <c r="AQ626" s="71"/>
      <c r="AR626" s="70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8"/>
      <c r="BG626" s="67"/>
      <c r="BH626" s="65"/>
    </row>
    <row r="627" spans="1:60" ht="15.75" customHeight="1" x14ac:dyDescent="0.2">
      <c r="A627" s="43"/>
      <c r="B627" s="39" t="s">
        <v>97</v>
      </c>
      <c r="C627" s="121">
        <v>770</v>
      </c>
      <c r="D627" s="120">
        <v>113</v>
      </c>
      <c r="E627" s="119" t="s">
        <v>660</v>
      </c>
      <c r="F627" s="117" t="s">
        <v>98</v>
      </c>
      <c r="G627" s="117"/>
      <c r="H627" s="118"/>
      <c r="I627" s="116">
        <v>10101</v>
      </c>
      <c r="J627" s="115">
        <v>20000</v>
      </c>
      <c r="K627" s="115">
        <v>0</v>
      </c>
      <c r="L627" s="115">
        <v>0</v>
      </c>
      <c r="M627" s="115">
        <v>0</v>
      </c>
      <c r="N627" s="115">
        <v>0</v>
      </c>
      <c r="O627" s="115">
        <v>0</v>
      </c>
      <c r="P627" s="115">
        <v>20000</v>
      </c>
      <c r="Q627" s="115">
        <v>0</v>
      </c>
      <c r="R627" s="115">
        <v>0</v>
      </c>
      <c r="S627" s="115">
        <v>0</v>
      </c>
      <c r="T627" s="115">
        <v>0</v>
      </c>
      <c r="U627" s="115">
        <v>0</v>
      </c>
      <c r="V627" s="114">
        <v>0</v>
      </c>
      <c r="W627" s="80">
        <v>0</v>
      </c>
      <c r="X627" s="75">
        <v>0</v>
      </c>
      <c r="Y627" s="75">
        <v>0</v>
      </c>
      <c r="Z627" s="72">
        <v>0</v>
      </c>
      <c r="AA627" s="75">
        <v>496100</v>
      </c>
      <c r="AB627" s="75">
        <v>0</v>
      </c>
      <c r="AC627" s="75">
        <v>0</v>
      </c>
      <c r="AD627" s="75">
        <v>496100</v>
      </c>
      <c r="AE627" s="75">
        <v>496100</v>
      </c>
      <c r="AF627" s="75">
        <v>0</v>
      </c>
      <c r="AG627" s="75">
        <v>0</v>
      </c>
      <c r="AH627" s="75">
        <v>496100</v>
      </c>
      <c r="AI627" s="75">
        <v>496100</v>
      </c>
      <c r="AJ627" s="75">
        <v>0</v>
      </c>
      <c r="AK627" s="75">
        <v>0</v>
      </c>
      <c r="AL627" s="75">
        <v>496100</v>
      </c>
      <c r="AM627" s="75">
        <v>496100</v>
      </c>
      <c r="AN627" s="75">
        <v>0</v>
      </c>
      <c r="AO627" s="75">
        <v>0</v>
      </c>
      <c r="AP627" s="72">
        <v>496100</v>
      </c>
      <c r="AQ627" s="71"/>
      <c r="AR627" s="70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8"/>
      <c r="BG627" s="67"/>
      <c r="BH627" s="65"/>
    </row>
    <row r="628" spans="1:60" ht="19.5" customHeight="1" x14ac:dyDescent="0.2">
      <c r="A628" s="43"/>
      <c r="B628" s="39" t="s">
        <v>90</v>
      </c>
      <c r="C628" s="121">
        <v>770</v>
      </c>
      <c r="D628" s="120">
        <v>203</v>
      </c>
      <c r="E628" s="119" t="s">
        <v>465</v>
      </c>
      <c r="F628" s="117" t="s">
        <v>92</v>
      </c>
      <c r="G628" s="117"/>
      <c r="H628" s="118" t="s">
        <v>466</v>
      </c>
      <c r="I628" s="116">
        <v>10301</v>
      </c>
      <c r="J628" s="115">
        <v>89633.5</v>
      </c>
      <c r="K628" s="115">
        <v>0</v>
      </c>
      <c r="L628" s="115">
        <v>0</v>
      </c>
      <c r="M628" s="115">
        <v>5997.95</v>
      </c>
      <c r="N628" s="115">
        <v>6945</v>
      </c>
      <c r="O628" s="115">
        <v>6945</v>
      </c>
      <c r="P628" s="115">
        <v>6979.6</v>
      </c>
      <c r="Q628" s="115">
        <v>19837.5</v>
      </c>
      <c r="R628" s="115">
        <v>0</v>
      </c>
      <c r="S628" s="115">
        <v>6979.6</v>
      </c>
      <c r="T628" s="115">
        <v>6979.6</v>
      </c>
      <c r="U628" s="115">
        <v>6979.6</v>
      </c>
      <c r="V628" s="114">
        <v>21989.65</v>
      </c>
      <c r="W628" s="80">
        <v>7469.46</v>
      </c>
      <c r="X628" s="75">
        <v>0</v>
      </c>
      <c r="Y628" s="75">
        <v>0</v>
      </c>
      <c r="Z628" s="72">
        <v>0</v>
      </c>
      <c r="AA628" s="75">
        <v>5325</v>
      </c>
      <c r="AB628" s="75">
        <v>0</v>
      </c>
      <c r="AC628" s="75">
        <v>0</v>
      </c>
      <c r="AD628" s="75">
        <v>5325</v>
      </c>
      <c r="AE628" s="75">
        <v>5325</v>
      </c>
      <c r="AF628" s="75">
        <v>0</v>
      </c>
      <c r="AG628" s="75">
        <v>0</v>
      </c>
      <c r="AH628" s="75">
        <v>5325</v>
      </c>
      <c r="AI628" s="75">
        <v>5325</v>
      </c>
      <c r="AJ628" s="75">
        <v>0</v>
      </c>
      <c r="AK628" s="75">
        <v>0</v>
      </c>
      <c r="AL628" s="75">
        <v>5325</v>
      </c>
      <c r="AM628" s="75">
        <v>5325</v>
      </c>
      <c r="AN628" s="75">
        <v>0</v>
      </c>
      <c r="AO628" s="75">
        <v>0</v>
      </c>
      <c r="AP628" s="72">
        <v>5325</v>
      </c>
      <c r="AQ628" s="71"/>
      <c r="AR628" s="70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8"/>
      <c r="BG628" s="67"/>
      <c r="BH628" s="65"/>
    </row>
    <row r="629" spans="1:60" ht="39.75" customHeight="1" x14ac:dyDescent="0.2">
      <c r="A629" s="43"/>
      <c r="B629" s="39" t="s">
        <v>95</v>
      </c>
      <c r="C629" s="121">
        <v>770</v>
      </c>
      <c r="D629" s="120">
        <v>203</v>
      </c>
      <c r="E629" s="119" t="s">
        <v>465</v>
      </c>
      <c r="F629" s="117" t="s">
        <v>96</v>
      </c>
      <c r="G629" s="117"/>
      <c r="H629" s="118" t="s">
        <v>466</v>
      </c>
      <c r="I629" s="116">
        <v>10301</v>
      </c>
      <c r="J629" s="115">
        <v>27069.32</v>
      </c>
      <c r="K629" s="115">
        <v>0</v>
      </c>
      <c r="L629" s="115">
        <v>0</v>
      </c>
      <c r="M629" s="115">
        <v>1811.39</v>
      </c>
      <c r="N629" s="115">
        <v>2097.39</v>
      </c>
      <c r="O629" s="115">
        <v>2097.42</v>
      </c>
      <c r="P629" s="115">
        <v>2107.84</v>
      </c>
      <c r="Q629" s="115">
        <v>5990.92</v>
      </c>
      <c r="R629" s="115">
        <v>0</v>
      </c>
      <c r="S629" s="115">
        <v>2107.84</v>
      </c>
      <c r="T629" s="115">
        <v>2107.84</v>
      </c>
      <c r="U629" s="115">
        <v>2107.84</v>
      </c>
      <c r="V629" s="114">
        <v>6640.84</v>
      </c>
      <c r="W629" s="80">
        <v>2255.7800000000002</v>
      </c>
      <c r="X629" s="75">
        <v>0</v>
      </c>
      <c r="Y629" s="75">
        <v>0</v>
      </c>
      <c r="Z629" s="72">
        <v>0</v>
      </c>
      <c r="AA629" s="75">
        <v>3579572.43</v>
      </c>
      <c r="AB629" s="75">
        <v>1193190.81</v>
      </c>
      <c r="AC629" s="75">
        <v>1193190.81</v>
      </c>
      <c r="AD629" s="75">
        <v>1193190.81</v>
      </c>
      <c r="AE629" s="75">
        <v>4252801.3099999996</v>
      </c>
      <c r="AF629" s="75">
        <v>1193190.81</v>
      </c>
      <c r="AG629" s="75">
        <v>1406618.69</v>
      </c>
      <c r="AH629" s="75">
        <v>1652991.81</v>
      </c>
      <c r="AI629" s="75">
        <v>2907775.9</v>
      </c>
      <c r="AJ629" s="75">
        <v>1345025.39</v>
      </c>
      <c r="AK629" s="75">
        <v>369559.7</v>
      </c>
      <c r="AL629" s="75">
        <v>1193190.81</v>
      </c>
      <c r="AM629" s="75">
        <v>3583869.52</v>
      </c>
      <c r="AN629" s="75">
        <v>1193190.81</v>
      </c>
      <c r="AO629" s="75">
        <v>1193190.81</v>
      </c>
      <c r="AP629" s="72">
        <v>1197487.8999999999</v>
      </c>
      <c r="AQ629" s="71"/>
      <c r="AR629" s="70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8"/>
      <c r="BG629" s="67"/>
      <c r="BH629" s="65"/>
    </row>
    <row r="630" spans="1:60" ht="15.75" customHeight="1" x14ac:dyDescent="0.2">
      <c r="A630" s="43"/>
      <c r="B630" s="39" t="s">
        <v>97</v>
      </c>
      <c r="C630" s="121">
        <v>770</v>
      </c>
      <c r="D630" s="120">
        <v>203</v>
      </c>
      <c r="E630" s="119" t="s">
        <v>465</v>
      </c>
      <c r="F630" s="117" t="s">
        <v>98</v>
      </c>
      <c r="G630" s="117"/>
      <c r="H630" s="118" t="s">
        <v>466</v>
      </c>
      <c r="I630" s="116">
        <v>10301</v>
      </c>
      <c r="J630" s="115">
        <v>6982.13</v>
      </c>
      <c r="K630" s="115">
        <v>0</v>
      </c>
      <c r="L630" s="115">
        <v>0</v>
      </c>
      <c r="M630" s="115">
        <v>0</v>
      </c>
      <c r="N630" s="115">
        <v>0</v>
      </c>
      <c r="O630" s="115">
        <v>0</v>
      </c>
      <c r="P630" s="115">
        <v>0</v>
      </c>
      <c r="Q630" s="115">
        <v>0</v>
      </c>
      <c r="R630" s="115">
        <v>0</v>
      </c>
      <c r="S630" s="115">
        <v>0</v>
      </c>
      <c r="T630" s="115">
        <v>0</v>
      </c>
      <c r="U630" s="115">
        <v>0</v>
      </c>
      <c r="V630" s="114">
        <v>6982.13</v>
      </c>
      <c r="W630" s="80">
        <v>0</v>
      </c>
      <c r="X630" s="75">
        <v>19000</v>
      </c>
      <c r="Y630" s="75">
        <v>13000</v>
      </c>
      <c r="Z630" s="72">
        <v>4800</v>
      </c>
      <c r="AA630" s="75">
        <v>1081030.1399999999</v>
      </c>
      <c r="AB630" s="75">
        <v>360343.38</v>
      </c>
      <c r="AC630" s="75">
        <v>360343.38</v>
      </c>
      <c r="AD630" s="75">
        <v>360343.38</v>
      </c>
      <c r="AE630" s="75">
        <v>1284345.1200000001</v>
      </c>
      <c r="AF630" s="75">
        <v>360343.38</v>
      </c>
      <c r="AG630" s="75">
        <v>424798.54</v>
      </c>
      <c r="AH630" s="75">
        <v>499203.2</v>
      </c>
      <c r="AI630" s="75">
        <v>878147.73</v>
      </c>
      <c r="AJ630" s="75">
        <v>406197.4</v>
      </c>
      <c r="AK630" s="75">
        <v>111606.95</v>
      </c>
      <c r="AL630" s="75">
        <v>360343.38</v>
      </c>
      <c r="AM630" s="75">
        <v>1082327.8500000001</v>
      </c>
      <c r="AN630" s="75">
        <v>360343.38</v>
      </c>
      <c r="AO630" s="75">
        <v>360343.38</v>
      </c>
      <c r="AP630" s="72">
        <v>361641.09</v>
      </c>
      <c r="AQ630" s="71"/>
      <c r="AR630" s="70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8"/>
      <c r="BG630" s="67"/>
      <c r="BH630" s="65"/>
    </row>
    <row r="631" spans="1:60" ht="15.75" customHeight="1" x14ac:dyDescent="0.2">
      <c r="A631" s="43"/>
      <c r="B631" s="39" t="s">
        <v>97</v>
      </c>
      <c r="C631" s="121">
        <v>770</v>
      </c>
      <c r="D631" s="120">
        <v>310</v>
      </c>
      <c r="E631" s="119" t="s">
        <v>408</v>
      </c>
      <c r="F631" s="117" t="s">
        <v>98</v>
      </c>
      <c r="G631" s="117"/>
      <c r="H631" s="118"/>
      <c r="I631" s="116">
        <v>10101</v>
      </c>
      <c r="J631" s="115">
        <v>35000</v>
      </c>
      <c r="K631" s="115">
        <v>0</v>
      </c>
      <c r="L631" s="115">
        <v>0</v>
      </c>
      <c r="M631" s="115">
        <v>0</v>
      </c>
      <c r="N631" s="115">
        <v>0</v>
      </c>
      <c r="O631" s="115">
        <v>0</v>
      </c>
      <c r="P631" s="115">
        <v>35000</v>
      </c>
      <c r="Q631" s="115">
        <v>0</v>
      </c>
      <c r="R631" s="115">
        <v>0</v>
      </c>
      <c r="S631" s="115">
        <v>0</v>
      </c>
      <c r="T631" s="115">
        <v>0</v>
      </c>
      <c r="U631" s="115">
        <v>0</v>
      </c>
      <c r="V631" s="114">
        <v>0</v>
      </c>
      <c r="W631" s="80">
        <v>0</v>
      </c>
      <c r="X631" s="75">
        <v>785000</v>
      </c>
      <c r="Y631" s="75">
        <v>1890000</v>
      </c>
      <c r="Z631" s="72">
        <v>1822500</v>
      </c>
      <c r="AA631" s="75">
        <v>80767.679999999993</v>
      </c>
      <c r="AB631" s="75">
        <v>26922.560000000001</v>
      </c>
      <c r="AC631" s="75">
        <v>26922.560000000001</v>
      </c>
      <c r="AD631" s="75">
        <v>26922.560000000001</v>
      </c>
      <c r="AE631" s="75">
        <v>80767.679999999993</v>
      </c>
      <c r="AF631" s="75">
        <v>26922.560000000001</v>
      </c>
      <c r="AG631" s="75">
        <v>26922.560000000001</v>
      </c>
      <c r="AH631" s="75">
        <v>26922.560000000001</v>
      </c>
      <c r="AI631" s="75">
        <v>80767.679999999993</v>
      </c>
      <c r="AJ631" s="75">
        <v>26922.560000000001</v>
      </c>
      <c r="AK631" s="75">
        <v>26922.560000000001</v>
      </c>
      <c r="AL631" s="75">
        <v>26922.560000000001</v>
      </c>
      <c r="AM631" s="75">
        <v>80896.960000000006</v>
      </c>
      <c r="AN631" s="75">
        <v>26922.560000000001</v>
      </c>
      <c r="AO631" s="75">
        <v>26922.560000000001</v>
      </c>
      <c r="AP631" s="72">
        <v>27051.84</v>
      </c>
      <c r="AQ631" s="71"/>
      <c r="AR631" s="70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8"/>
      <c r="BG631" s="67"/>
      <c r="BH631" s="65"/>
    </row>
    <row r="632" spans="1:60" ht="15.75" customHeight="1" x14ac:dyDescent="0.2">
      <c r="A632" s="43"/>
      <c r="B632" s="39" t="s">
        <v>97</v>
      </c>
      <c r="C632" s="121">
        <v>770</v>
      </c>
      <c r="D632" s="120">
        <v>310</v>
      </c>
      <c r="E632" s="119" t="s">
        <v>226</v>
      </c>
      <c r="F632" s="117" t="s">
        <v>98</v>
      </c>
      <c r="G632" s="117"/>
      <c r="H632" s="118"/>
      <c r="I632" s="116">
        <v>10101</v>
      </c>
      <c r="J632" s="115">
        <v>30000</v>
      </c>
      <c r="K632" s="115">
        <v>0</v>
      </c>
      <c r="L632" s="115">
        <v>0</v>
      </c>
      <c r="M632" s="115">
        <v>0</v>
      </c>
      <c r="N632" s="115">
        <v>0</v>
      </c>
      <c r="O632" s="115">
        <v>0</v>
      </c>
      <c r="P632" s="115">
        <v>15000</v>
      </c>
      <c r="Q632" s="115">
        <v>0</v>
      </c>
      <c r="R632" s="115">
        <v>15000</v>
      </c>
      <c r="S632" s="115">
        <v>0</v>
      </c>
      <c r="T632" s="115">
        <v>0</v>
      </c>
      <c r="U632" s="115">
        <v>0</v>
      </c>
      <c r="V632" s="114">
        <v>0</v>
      </c>
      <c r="W632" s="80">
        <v>0</v>
      </c>
      <c r="X632" s="75">
        <v>0</v>
      </c>
      <c r="Y632" s="75">
        <v>0</v>
      </c>
      <c r="Z632" s="72">
        <v>0</v>
      </c>
      <c r="AA632" s="75">
        <v>0</v>
      </c>
      <c r="AB632" s="75">
        <v>0</v>
      </c>
      <c r="AC632" s="75">
        <v>0</v>
      </c>
      <c r="AD632" s="75">
        <v>0</v>
      </c>
      <c r="AE632" s="75">
        <v>0</v>
      </c>
      <c r="AF632" s="75">
        <v>0</v>
      </c>
      <c r="AG632" s="75">
        <v>0</v>
      </c>
      <c r="AH632" s="75">
        <v>0</v>
      </c>
      <c r="AI632" s="75">
        <v>15313340</v>
      </c>
      <c r="AJ632" s="75">
        <v>15313340</v>
      </c>
      <c r="AK632" s="75">
        <v>0</v>
      </c>
      <c r="AL632" s="75">
        <v>0</v>
      </c>
      <c r="AM632" s="75">
        <v>0</v>
      </c>
      <c r="AN632" s="75">
        <v>0</v>
      </c>
      <c r="AO632" s="75">
        <v>0</v>
      </c>
      <c r="AP632" s="72">
        <v>0</v>
      </c>
      <c r="AQ632" s="71"/>
      <c r="AR632" s="70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8"/>
      <c r="BG632" s="67"/>
      <c r="BH632" s="65"/>
    </row>
    <row r="633" spans="1:60" ht="15.75" customHeight="1" x14ac:dyDescent="0.2">
      <c r="A633" s="43"/>
      <c r="B633" s="39" t="s">
        <v>97</v>
      </c>
      <c r="C633" s="121">
        <v>770</v>
      </c>
      <c r="D633" s="120">
        <v>409</v>
      </c>
      <c r="E633" s="119" t="s">
        <v>619</v>
      </c>
      <c r="F633" s="117" t="s">
        <v>98</v>
      </c>
      <c r="G633" s="117"/>
      <c r="H633" s="118"/>
      <c r="I633" s="116">
        <v>10101</v>
      </c>
      <c r="J633" s="115">
        <v>60000</v>
      </c>
      <c r="K633" s="115">
        <v>0</v>
      </c>
      <c r="L633" s="115">
        <v>0</v>
      </c>
      <c r="M633" s="115">
        <v>18000</v>
      </c>
      <c r="N633" s="115">
        <v>0</v>
      </c>
      <c r="O633" s="115">
        <v>0</v>
      </c>
      <c r="P633" s="115">
        <v>42000</v>
      </c>
      <c r="Q633" s="115">
        <v>0</v>
      </c>
      <c r="R633" s="115">
        <v>0</v>
      </c>
      <c r="S633" s="115">
        <v>0</v>
      </c>
      <c r="T633" s="115">
        <v>0</v>
      </c>
      <c r="U633" s="115">
        <v>0</v>
      </c>
      <c r="V633" s="114">
        <v>0</v>
      </c>
      <c r="W633" s="80">
        <v>0</v>
      </c>
      <c r="X633" s="75">
        <v>0</v>
      </c>
      <c r="Y633" s="75">
        <v>0</v>
      </c>
      <c r="Z633" s="72">
        <v>0</v>
      </c>
      <c r="AA633" s="75">
        <v>0</v>
      </c>
      <c r="AB633" s="75">
        <v>0</v>
      </c>
      <c r="AC633" s="75">
        <v>0</v>
      </c>
      <c r="AD633" s="75">
        <v>0</v>
      </c>
      <c r="AE633" s="75">
        <v>340160</v>
      </c>
      <c r="AF633" s="75">
        <v>340160</v>
      </c>
      <c r="AG633" s="75">
        <v>0</v>
      </c>
      <c r="AH633" s="75">
        <v>0</v>
      </c>
      <c r="AI633" s="75">
        <v>0</v>
      </c>
      <c r="AJ633" s="75">
        <v>0</v>
      </c>
      <c r="AK633" s="75">
        <v>0</v>
      </c>
      <c r="AL633" s="75">
        <v>0</v>
      </c>
      <c r="AM633" s="75">
        <v>0</v>
      </c>
      <c r="AN633" s="75">
        <v>0</v>
      </c>
      <c r="AO633" s="75">
        <v>0</v>
      </c>
      <c r="AP633" s="72">
        <v>0</v>
      </c>
      <c r="AQ633" s="71"/>
      <c r="AR633" s="70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8"/>
      <c r="BG633" s="67"/>
      <c r="BH633" s="65"/>
    </row>
    <row r="634" spans="1:60" ht="15.75" customHeight="1" x14ac:dyDescent="0.2">
      <c r="A634" s="43"/>
      <c r="B634" s="39" t="s">
        <v>97</v>
      </c>
      <c r="C634" s="121">
        <v>770</v>
      </c>
      <c r="D634" s="120">
        <v>501</v>
      </c>
      <c r="E634" s="119" t="s">
        <v>467</v>
      </c>
      <c r="F634" s="117" t="s">
        <v>98</v>
      </c>
      <c r="G634" s="117"/>
      <c r="H634" s="118"/>
      <c r="I634" s="116">
        <v>10101</v>
      </c>
      <c r="J634" s="115">
        <v>125680.48</v>
      </c>
      <c r="K634" s="115">
        <v>0</v>
      </c>
      <c r="L634" s="115">
        <v>0</v>
      </c>
      <c r="M634" s="115">
        <v>0</v>
      </c>
      <c r="N634" s="115">
        <v>13928.53</v>
      </c>
      <c r="O634" s="115">
        <v>0</v>
      </c>
      <c r="P634" s="115">
        <v>70911.75</v>
      </c>
      <c r="Q634" s="115">
        <v>6806.7</v>
      </c>
      <c r="R634" s="115">
        <v>6806.7</v>
      </c>
      <c r="S634" s="115">
        <v>6806.7</v>
      </c>
      <c r="T634" s="115">
        <v>6806.7</v>
      </c>
      <c r="U634" s="115">
        <v>6806.7</v>
      </c>
      <c r="V634" s="114">
        <v>6806.7</v>
      </c>
      <c r="W634" s="80">
        <v>0</v>
      </c>
      <c r="X634" s="75">
        <v>0</v>
      </c>
      <c r="Y634" s="75">
        <v>0</v>
      </c>
      <c r="Z634" s="72">
        <v>0</v>
      </c>
      <c r="AA634" s="75">
        <v>0</v>
      </c>
      <c r="AB634" s="75">
        <v>0</v>
      </c>
      <c r="AC634" s="75">
        <v>0</v>
      </c>
      <c r="AD634" s="75">
        <v>0</v>
      </c>
      <c r="AE634" s="75">
        <v>0</v>
      </c>
      <c r="AF634" s="75">
        <v>0</v>
      </c>
      <c r="AG634" s="75">
        <v>0</v>
      </c>
      <c r="AH634" s="75">
        <v>0</v>
      </c>
      <c r="AI634" s="75">
        <v>71230</v>
      </c>
      <c r="AJ634" s="75">
        <v>71230</v>
      </c>
      <c r="AK634" s="75">
        <v>0</v>
      </c>
      <c r="AL634" s="75">
        <v>0</v>
      </c>
      <c r="AM634" s="75">
        <v>0</v>
      </c>
      <c r="AN634" s="75">
        <v>0</v>
      </c>
      <c r="AO634" s="75">
        <v>0</v>
      </c>
      <c r="AP634" s="72">
        <v>0</v>
      </c>
      <c r="AQ634" s="71"/>
      <c r="AR634" s="70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8"/>
      <c r="BG634" s="67"/>
      <c r="BH634" s="65"/>
    </row>
    <row r="635" spans="1:60" ht="16.5" customHeight="1" x14ac:dyDescent="0.2">
      <c r="A635" s="43"/>
      <c r="B635" s="39" t="s">
        <v>416</v>
      </c>
      <c r="C635" s="121">
        <v>770</v>
      </c>
      <c r="D635" s="120">
        <v>501</v>
      </c>
      <c r="E635" s="119" t="s">
        <v>467</v>
      </c>
      <c r="F635" s="117" t="s">
        <v>369</v>
      </c>
      <c r="G635" s="117"/>
      <c r="H635" s="118"/>
      <c r="I635" s="116">
        <v>10101</v>
      </c>
      <c r="J635" s="115">
        <v>44000</v>
      </c>
      <c r="K635" s="115">
        <v>0</v>
      </c>
      <c r="L635" s="115">
        <v>3414.85</v>
      </c>
      <c r="M635" s="115">
        <v>3414.85</v>
      </c>
      <c r="N635" s="115">
        <v>3414.85</v>
      </c>
      <c r="O635" s="115">
        <v>3414.85</v>
      </c>
      <c r="P635" s="115">
        <v>6829.7</v>
      </c>
      <c r="Q635" s="115">
        <v>3918.48</v>
      </c>
      <c r="R635" s="115">
        <v>3918.48</v>
      </c>
      <c r="S635" s="115">
        <v>3918.48</v>
      </c>
      <c r="T635" s="115">
        <v>3918.8</v>
      </c>
      <c r="U635" s="115">
        <v>3918.48</v>
      </c>
      <c r="V635" s="114">
        <v>3918.18</v>
      </c>
      <c r="W635" s="80">
        <v>47000</v>
      </c>
      <c r="X635" s="75">
        <v>0</v>
      </c>
      <c r="Y635" s="75">
        <v>0</v>
      </c>
      <c r="Z635" s="72">
        <v>0</v>
      </c>
      <c r="AA635" s="75">
        <v>0</v>
      </c>
      <c r="AB635" s="75">
        <v>0</v>
      </c>
      <c r="AC635" s="75">
        <v>0</v>
      </c>
      <c r="AD635" s="75">
        <v>0</v>
      </c>
      <c r="AE635" s="75">
        <v>0</v>
      </c>
      <c r="AF635" s="75">
        <v>0</v>
      </c>
      <c r="AG635" s="75">
        <v>0</v>
      </c>
      <c r="AH635" s="75">
        <v>0</v>
      </c>
      <c r="AI635" s="75">
        <v>26670</v>
      </c>
      <c r="AJ635" s="75">
        <v>26670</v>
      </c>
      <c r="AK635" s="75">
        <v>0</v>
      </c>
      <c r="AL635" s="75">
        <v>0</v>
      </c>
      <c r="AM635" s="75">
        <v>0</v>
      </c>
      <c r="AN635" s="75">
        <v>0</v>
      </c>
      <c r="AO635" s="75">
        <v>0</v>
      </c>
      <c r="AP635" s="72">
        <v>0</v>
      </c>
      <c r="AQ635" s="71"/>
      <c r="AR635" s="70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8"/>
      <c r="BG635" s="67"/>
      <c r="BH635" s="65"/>
    </row>
    <row r="636" spans="1:60" ht="25.5" customHeight="1" x14ac:dyDescent="0.2">
      <c r="A636" s="43"/>
      <c r="B636" s="39" t="s">
        <v>106</v>
      </c>
      <c r="C636" s="121">
        <v>770</v>
      </c>
      <c r="D636" s="120">
        <v>502</v>
      </c>
      <c r="E636" s="119" t="s">
        <v>409</v>
      </c>
      <c r="F636" s="117" t="s">
        <v>107</v>
      </c>
      <c r="G636" s="117"/>
      <c r="H636" s="118"/>
      <c r="I636" s="116">
        <v>10101</v>
      </c>
      <c r="J636" s="115">
        <v>173866.64</v>
      </c>
      <c r="K636" s="115">
        <v>0</v>
      </c>
      <c r="L636" s="115">
        <v>0</v>
      </c>
      <c r="M636" s="115">
        <v>0</v>
      </c>
      <c r="N636" s="115">
        <v>0</v>
      </c>
      <c r="O636" s="115">
        <v>43466.66</v>
      </c>
      <c r="P636" s="115">
        <v>43466.66</v>
      </c>
      <c r="Q636" s="115">
        <v>0</v>
      </c>
      <c r="R636" s="115">
        <v>0</v>
      </c>
      <c r="S636" s="115">
        <v>43466.66</v>
      </c>
      <c r="T636" s="115">
        <v>0</v>
      </c>
      <c r="U636" s="115">
        <v>0</v>
      </c>
      <c r="V636" s="114">
        <v>43466.66</v>
      </c>
      <c r="W636" s="80">
        <v>0</v>
      </c>
      <c r="X636" s="75">
        <v>0</v>
      </c>
      <c r="Y636" s="75">
        <v>0</v>
      </c>
      <c r="Z636" s="72">
        <v>0</v>
      </c>
      <c r="AA636" s="75">
        <v>845027.24</v>
      </c>
      <c r="AB636" s="75">
        <v>312921.34000000003</v>
      </c>
      <c r="AC636" s="75">
        <v>279614.86</v>
      </c>
      <c r="AD636" s="75">
        <v>252491.04</v>
      </c>
      <c r="AE636" s="75">
        <v>495608.44</v>
      </c>
      <c r="AF636" s="75">
        <v>234342.02</v>
      </c>
      <c r="AG636" s="75">
        <v>198243.37</v>
      </c>
      <c r="AH636" s="75">
        <v>63023.05</v>
      </c>
      <c r="AI636" s="75">
        <v>174709.45</v>
      </c>
      <c r="AJ636" s="75">
        <v>63023.05</v>
      </c>
      <c r="AK636" s="75">
        <v>54048.23</v>
      </c>
      <c r="AL636" s="75">
        <v>57638.17</v>
      </c>
      <c r="AM636" s="75">
        <v>479054.87</v>
      </c>
      <c r="AN636" s="75">
        <v>63023.05</v>
      </c>
      <c r="AO636" s="75">
        <v>162344.17000000001</v>
      </c>
      <c r="AP636" s="72">
        <v>253687.65</v>
      </c>
      <c r="AQ636" s="71"/>
      <c r="AR636" s="70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8"/>
      <c r="BG636" s="67"/>
      <c r="BH636" s="65"/>
    </row>
    <row r="637" spans="1:60" ht="15.75" customHeight="1" x14ac:dyDescent="0.2">
      <c r="A637" s="43"/>
      <c r="B637" s="39" t="s">
        <v>97</v>
      </c>
      <c r="C637" s="121">
        <v>770</v>
      </c>
      <c r="D637" s="120">
        <v>502</v>
      </c>
      <c r="E637" s="119" t="s">
        <v>424</v>
      </c>
      <c r="F637" s="117" t="s">
        <v>98</v>
      </c>
      <c r="G637" s="117"/>
      <c r="H637" s="118"/>
      <c r="I637" s="116">
        <v>10101</v>
      </c>
      <c r="J637" s="115">
        <v>291000</v>
      </c>
      <c r="K637" s="115">
        <v>0</v>
      </c>
      <c r="L637" s="115">
        <v>0</v>
      </c>
      <c r="M637" s="115">
        <v>0</v>
      </c>
      <c r="N637" s="115">
        <v>0</v>
      </c>
      <c r="O637" s="115">
        <v>0</v>
      </c>
      <c r="P637" s="115">
        <v>291000</v>
      </c>
      <c r="Q637" s="115">
        <v>0</v>
      </c>
      <c r="R637" s="115">
        <v>0</v>
      </c>
      <c r="S637" s="115">
        <v>0</v>
      </c>
      <c r="T637" s="115">
        <v>0</v>
      </c>
      <c r="U637" s="115">
        <v>0</v>
      </c>
      <c r="V637" s="114">
        <v>0</v>
      </c>
      <c r="W637" s="80">
        <v>1000</v>
      </c>
      <c r="X637" s="75">
        <v>0</v>
      </c>
      <c r="Y637" s="75">
        <v>0</v>
      </c>
      <c r="Z637" s="72">
        <v>0</v>
      </c>
      <c r="AA637" s="75">
        <v>60758.559999999998</v>
      </c>
      <c r="AB637" s="75">
        <v>22499.45</v>
      </c>
      <c r="AC637" s="75">
        <v>20104.68</v>
      </c>
      <c r="AD637" s="75">
        <v>18154.43</v>
      </c>
      <c r="AE637" s="75">
        <v>35634.92</v>
      </c>
      <c r="AF637" s="75">
        <v>16849.52</v>
      </c>
      <c r="AG637" s="75">
        <v>14253.97</v>
      </c>
      <c r="AH637" s="75">
        <v>4531.43</v>
      </c>
      <c r="AI637" s="75">
        <v>12561.82</v>
      </c>
      <c r="AJ637" s="75">
        <v>4531.43</v>
      </c>
      <c r="AK637" s="75">
        <v>3886.13</v>
      </c>
      <c r="AL637" s="75">
        <v>4144.26</v>
      </c>
      <c r="AM637" s="75">
        <v>34444.699999999997</v>
      </c>
      <c r="AN637" s="75">
        <v>4531.43</v>
      </c>
      <c r="AO637" s="75">
        <v>11672.77</v>
      </c>
      <c r="AP637" s="72">
        <v>18240.5</v>
      </c>
      <c r="AQ637" s="71"/>
      <c r="AR637" s="70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8"/>
      <c r="BG637" s="67"/>
      <c r="BH637" s="65"/>
    </row>
    <row r="638" spans="1:60" ht="15.75" customHeight="1" x14ac:dyDescent="0.2">
      <c r="A638" s="43"/>
      <c r="B638" s="39" t="s">
        <v>97</v>
      </c>
      <c r="C638" s="121">
        <v>770</v>
      </c>
      <c r="D638" s="120">
        <v>503</v>
      </c>
      <c r="E638" s="119" t="s">
        <v>410</v>
      </c>
      <c r="F638" s="117" t="s">
        <v>98</v>
      </c>
      <c r="G638" s="117"/>
      <c r="H638" s="118"/>
      <c r="I638" s="116">
        <v>10101</v>
      </c>
      <c r="J638" s="115">
        <v>105995.14</v>
      </c>
      <c r="K638" s="115">
        <v>0</v>
      </c>
      <c r="L638" s="115">
        <v>0</v>
      </c>
      <c r="M638" s="115">
        <v>9980.7800000000007</v>
      </c>
      <c r="N638" s="115">
        <v>0</v>
      </c>
      <c r="O638" s="115">
        <v>40989</v>
      </c>
      <c r="P638" s="115">
        <v>55025.36</v>
      </c>
      <c r="Q638" s="115">
        <v>0</v>
      </c>
      <c r="R638" s="115">
        <v>0</v>
      </c>
      <c r="S638" s="115">
        <v>0</v>
      </c>
      <c r="T638" s="115">
        <v>0</v>
      </c>
      <c r="U638" s="115">
        <v>0</v>
      </c>
      <c r="V638" s="114">
        <v>0</v>
      </c>
      <c r="W638" s="80">
        <v>18200</v>
      </c>
      <c r="X638" s="75">
        <v>170</v>
      </c>
      <c r="Y638" s="75">
        <v>20</v>
      </c>
      <c r="Z638" s="72">
        <v>80</v>
      </c>
      <c r="AA638" s="75">
        <v>384028.96</v>
      </c>
      <c r="AB638" s="75">
        <v>142209.45000000001</v>
      </c>
      <c r="AC638" s="75">
        <v>127073.07</v>
      </c>
      <c r="AD638" s="75">
        <v>114746.44</v>
      </c>
      <c r="AE638" s="75">
        <v>225232.95</v>
      </c>
      <c r="AF638" s="75">
        <v>106498.48</v>
      </c>
      <c r="AG638" s="75">
        <v>90093.18</v>
      </c>
      <c r="AH638" s="75">
        <v>28641.29</v>
      </c>
      <c r="AI638" s="75">
        <v>79398.009999999995</v>
      </c>
      <c r="AJ638" s="75">
        <v>28641.29</v>
      </c>
      <c r="AK638" s="75">
        <v>24562.63</v>
      </c>
      <c r="AL638" s="75">
        <v>26194.09</v>
      </c>
      <c r="AM638" s="75">
        <v>217710.07999999999</v>
      </c>
      <c r="AN638" s="75">
        <v>28641.29</v>
      </c>
      <c r="AO638" s="75">
        <v>73778.52</v>
      </c>
      <c r="AP638" s="72">
        <v>115290.27</v>
      </c>
      <c r="AQ638" s="71"/>
      <c r="AR638" s="70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8"/>
      <c r="BG638" s="67"/>
      <c r="BH638" s="65"/>
    </row>
    <row r="639" spans="1:60" ht="16.5" customHeight="1" x14ac:dyDescent="0.2">
      <c r="A639" s="43"/>
      <c r="B639" s="39" t="s">
        <v>416</v>
      </c>
      <c r="C639" s="121">
        <v>770</v>
      </c>
      <c r="D639" s="120">
        <v>503</v>
      </c>
      <c r="E639" s="119" t="s">
        <v>410</v>
      </c>
      <c r="F639" s="117" t="s">
        <v>369</v>
      </c>
      <c r="G639" s="117"/>
      <c r="H639" s="118"/>
      <c r="I639" s="116">
        <v>10101</v>
      </c>
      <c r="J639" s="115">
        <v>260004.86</v>
      </c>
      <c r="K639" s="115">
        <v>4.8600000000000003</v>
      </c>
      <c r="L639" s="115">
        <v>19539.36</v>
      </c>
      <c r="M639" s="115">
        <v>38708.959999999999</v>
      </c>
      <c r="N639" s="115">
        <v>28597.21</v>
      </c>
      <c r="O639" s="115">
        <v>20967.66</v>
      </c>
      <c r="P639" s="115">
        <v>26186.77</v>
      </c>
      <c r="Q639" s="115">
        <v>21666.66</v>
      </c>
      <c r="R639" s="115">
        <v>21666.66</v>
      </c>
      <c r="S639" s="115">
        <v>21666.66</v>
      </c>
      <c r="T639" s="115">
        <v>17666.66</v>
      </c>
      <c r="U639" s="115">
        <v>21666.66</v>
      </c>
      <c r="V639" s="114">
        <v>21666.74</v>
      </c>
      <c r="W639" s="80">
        <v>0</v>
      </c>
      <c r="X639" s="75">
        <v>0</v>
      </c>
      <c r="Y639" s="75">
        <v>0</v>
      </c>
      <c r="Z639" s="72">
        <v>0</v>
      </c>
      <c r="AA639" s="75">
        <v>55021.59</v>
      </c>
      <c r="AB639" s="75">
        <v>18340.53</v>
      </c>
      <c r="AC639" s="75">
        <v>18340.53</v>
      </c>
      <c r="AD639" s="75">
        <v>18340.53</v>
      </c>
      <c r="AE639" s="75">
        <v>55021.59</v>
      </c>
      <c r="AF639" s="75">
        <v>18340.53</v>
      </c>
      <c r="AG639" s="75">
        <v>18340.53</v>
      </c>
      <c r="AH639" s="75">
        <v>18340.53</v>
      </c>
      <c r="AI639" s="75">
        <v>55021.59</v>
      </c>
      <c r="AJ639" s="75">
        <v>18340.53</v>
      </c>
      <c r="AK639" s="75">
        <v>18340.53</v>
      </c>
      <c r="AL639" s="75">
        <v>18340.53</v>
      </c>
      <c r="AM639" s="75">
        <v>55109.27</v>
      </c>
      <c r="AN639" s="75">
        <v>18340.53</v>
      </c>
      <c r="AO639" s="75">
        <v>18340.53</v>
      </c>
      <c r="AP639" s="72">
        <v>18428.21</v>
      </c>
      <c r="AQ639" s="71"/>
      <c r="AR639" s="70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8"/>
      <c r="BG639" s="67"/>
      <c r="BH639" s="65"/>
    </row>
    <row r="640" spans="1:60" ht="15.75" customHeight="1" x14ac:dyDescent="0.2">
      <c r="A640" s="43"/>
      <c r="B640" s="39" t="s">
        <v>97</v>
      </c>
      <c r="C640" s="121">
        <v>770</v>
      </c>
      <c r="D640" s="120">
        <v>503</v>
      </c>
      <c r="E640" s="119" t="s">
        <v>661</v>
      </c>
      <c r="F640" s="117" t="s">
        <v>98</v>
      </c>
      <c r="G640" s="117"/>
      <c r="H640" s="118"/>
      <c r="I640" s="116">
        <v>10101</v>
      </c>
      <c r="J640" s="115">
        <v>27857.79</v>
      </c>
      <c r="K640" s="115">
        <v>0</v>
      </c>
      <c r="L640" s="115">
        <v>0</v>
      </c>
      <c r="M640" s="115">
        <v>0</v>
      </c>
      <c r="N640" s="115">
        <v>0</v>
      </c>
      <c r="O640" s="115">
        <v>0</v>
      </c>
      <c r="P640" s="115">
        <v>27857.79</v>
      </c>
      <c r="Q640" s="115">
        <v>0</v>
      </c>
      <c r="R640" s="115">
        <v>0</v>
      </c>
      <c r="S640" s="115">
        <v>0</v>
      </c>
      <c r="T640" s="115">
        <v>0</v>
      </c>
      <c r="U640" s="115">
        <v>0</v>
      </c>
      <c r="V640" s="114">
        <v>0</v>
      </c>
      <c r="W640" s="80">
        <v>0</v>
      </c>
      <c r="X640" s="75">
        <v>29500</v>
      </c>
      <c r="Y640" s="75">
        <v>27900</v>
      </c>
      <c r="Z640" s="72">
        <v>15800</v>
      </c>
      <c r="AA640" s="75">
        <v>57551.040000000001</v>
      </c>
      <c r="AB640" s="75">
        <v>19183.68</v>
      </c>
      <c r="AC640" s="75">
        <v>19183.68</v>
      </c>
      <c r="AD640" s="75">
        <v>19183.68</v>
      </c>
      <c r="AE640" s="75">
        <v>57551.040000000001</v>
      </c>
      <c r="AF640" s="75">
        <v>19183.68</v>
      </c>
      <c r="AG640" s="75">
        <v>19183.68</v>
      </c>
      <c r="AH640" s="75">
        <v>19183.68</v>
      </c>
      <c r="AI640" s="75">
        <v>57551.040000000001</v>
      </c>
      <c r="AJ640" s="75">
        <v>19183.68</v>
      </c>
      <c r="AK640" s="75">
        <v>19183.68</v>
      </c>
      <c r="AL640" s="75">
        <v>19183.68</v>
      </c>
      <c r="AM640" s="75">
        <v>57642.84</v>
      </c>
      <c r="AN640" s="75">
        <v>19183.68</v>
      </c>
      <c r="AO640" s="75">
        <v>19183.68</v>
      </c>
      <c r="AP640" s="72">
        <v>19275.48</v>
      </c>
      <c r="AQ640" s="71"/>
      <c r="AR640" s="70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8"/>
      <c r="BG640" s="67"/>
      <c r="BH640" s="65"/>
    </row>
    <row r="641" spans="1:60" ht="15.75" customHeight="1" x14ac:dyDescent="0.2">
      <c r="A641" s="43"/>
      <c r="B641" s="39" t="s">
        <v>97</v>
      </c>
      <c r="C641" s="121">
        <v>770</v>
      </c>
      <c r="D641" s="120">
        <v>503</v>
      </c>
      <c r="E641" s="119" t="s">
        <v>412</v>
      </c>
      <c r="F641" s="117" t="s">
        <v>98</v>
      </c>
      <c r="G641" s="117"/>
      <c r="H641" s="118"/>
      <c r="I641" s="116">
        <v>10101</v>
      </c>
      <c r="J641" s="115">
        <v>250000</v>
      </c>
      <c r="K641" s="115">
        <v>0</v>
      </c>
      <c r="L641" s="115">
        <v>0</v>
      </c>
      <c r="M641" s="115">
        <v>0</v>
      </c>
      <c r="N641" s="115">
        <v>25420</v>
      </c>
      <c r="O641" s="115">
        <v>106243</v>
      </c>
      <c r="P641" s="115">
        <v>48337</v>
      </c>
      <c r="Q641" s="115">
        <v>45000</v>
      </c>
      <c r="R641" s="115">
        <v>25000</v>
      </c>
      <c r="S641" s="115">
        <v>0</v>
      </c>
      <c r="T641" s="115">
        <v>0</v>
      </c>
      <c r="U641" s="115">
        <v>0</v>
      </c>
      <c r="V641" s="114">
        <v>0</v>
      </c>
      <c r="W641" s="80">
        <v>0</v>
      </c>
      <c r="X641" s="75">
        <v>2100000</v>
      </c>
      <c r="Y641" s="75">
        <v>2100000</v>
      </c>
      <c r="Z641" s="72">
        <v>1106110</v>
      </c>
      <c r="AA641" s="75">
        <v>139501.68</v>
      </c>
      <c r="AB641" s="75">
        <v>46500.56</v>
      </c>
      <c r="AC641" s="75">
        <v>46500.56</v>
      </c>
      <c r="AD641" s="75">
        <v>46500.56</v>
      </c>
      <c r="AE641" s="75">
        <v>139501.68</v>
      </c>
      <c r="AF641" s="75">
        <v>46500.56</v>
      </c>
      <c r="AG641" s="75">
        <v>46500.56</v>
      </c>
      <c r="AH641" s="75">
        <v>46500.56</v>
      </c>
      <c r="AI641" s="75">
        <v>139501.68</v>
      </c>
      <c r="AJ641" s="75">
        <v>46500.56</v>
      </c>
      <c r="AK641" s="75">
        <v>46500.56</v>
      </c>
      <c r="AL641" s="75">
        <v>46500.56</v>
      </c>
      <c r="AM641" s="75">
        <v>139724.96</v>
      </c>
      <c r="AN641" s="75">
        <v>46500.56</v>
      </c>
      <c r="AO641" s="75">
        <v>46500.56</v>
      </c>
      <c r="AP641" s="72">
        <v>46723.839999999997</v>
      </c>
      <c r="AQ641" s="71"/>
      <c r="AR641" s="70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8"/>
      <c r="BG641" s="67"/>
      <c r="BH641" s="65"/>
    </row>
    <row r="642" spans="1:60" ht="15.75" customHeight="1" x14ac:dyDescent="0.2">
      <c r="A642" s="43"/>
      <c r="B642" s="39" t="s">
        <v>97</v>
      </c>
      <c r="C642" s="121">
        <v>770</v>
      </c>
      <c r="D642" s="120">
        <v>503</v>
      </c>
      <c r="E642" s="119" t="s">
        <v>415</v>
      </c>
      <c r="F642" s="117" t="s">
        <v>98</v>
      </c>
      <c r="G642" s="117"/>
      <c r="H642" s="118"/>
      <c r="I642" s="116">
        <v>10101</v>
      </c>
      <c r="J642" s="115">
        <v>123400</v>
      </c>
      <c r="K642" s="115">
        <v>0</v>
      </c>
      <c r="L642" s="115">
        <v>0</v>
      </c>
      <c r="M642" s="115">
        <v>0</v>
      </c>
      <c r="N642" s="115">
        <v>9223</v>
      </c>
      <c r="O642" s="115">
        <v>36533</v>
      </c>
      <c r="P642" s="115">
        <v>15943.98</v>
      </c>
      <c r="Q642" s="115">
        <v>10283.33</v>
      </c>
      <c r="R642" s="115">
        <v>10283.33</v>
      </c>
      <c r="S642" s="115">
        <v>10283.33</v>
      </c>
      <c r="T642" s="115">
        <v>10283.33</v>
      </c>
      <c r="U642" s="115">
        <v>10283.33</v>
      </c>
      <c r="V642" s="114">
        <v>10283.370000000001</v>
      </c>
      <c r="W642" s="80">
        <v>0</v>
      </c>
      <c r="X642" s="75">
        <v>23500</v>
      </c>
      <c r="Y642" s="75">
        <v>18500</v>
      </c>
      <c r="Z642" s="72">
        <v>9000</v>
      </c>
      <c r="AA642" s="75">
        <v>2272806.13</v>
      </c>
      <c r="AB642" s="75">
        <v>546389.56999999995</v>
      </c>
      <c r="AC642" s="75">
        <v>817948.46</v>
      </c>
      <c r="AD642" s="75">
        <v>908468.1</v>
      </c>
      <c r="AE642" s="75">
        <v>3181274.26</v>
      </c>
      <c r="AF642" s="75">
        <v>908468.1</v>
      </c>
      <c r="AG642" s="75">
        <v>1000078.33</v>
      </c>
      <c r="AH642" s="75">
        <v>1272727.83</v>
      </c>
      <c r="AI642" s="75">
        <v>2271715.5499999998</v>
      </c>
      <c r="AJ642" s="75">
        <v>454779.35</v>
      </c>
      <c r="AK642" s="75">
        <v>908468.1</v>
      </c>
      <c r="AL642" s="75">
        <v>908468.1</v>
      </c>
      <c r="AM642" s="75">
        <v>3180183.68</v>
      </c>
      <c r="AN642" s="75">
        <v>908468.1</v>
      </c>
      <c r="AO642" s="75">
        <v>908468.1</v>
      </c>
      <c r="AP642" s="72">
        <v>1363247.48</v>
      </c>
      <c r="AQ642" s="71"/>
      <c r="AR642" s="70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8"/>
      <c r="BG642" s="67"/>
      <c r="BH642" s="65"/>
    </row>
    <row r="643" spans="1:60" ht="15.75" customHeight="1" x14ac:dyDescent="0.2">
      <c r="A643" s="43"/>
      <c r="B643" s="39" t="s">
        <v>97</v>
      </c>
      <c r="C643" s="121">
        <v>770</v>
      </c>
      <c r="D643" s="120">
        <v>503</v>
      </c>
      <c r="E643" s="119" t="s">
        <v>413</v>
      </c>
      <c r="F643" s="117" t="s">
        <v>98</v>
      </c>
      <c r="G643" s="117"/>
      <c r="H643" s="118"/>
      <c r="I643" s="116">
        <v>10101</v>
      </c>
      <c r="J643" s="115">
        <v>392372.21</v>
      </c>
      <c r="K643" s="115">
        <v>12345</v>
      </c>
      <c r="L643" s="115">
        <v>29364.51</v>
      </c>
      <c r="M643" s="115">
        <v>25540.78</v>
      </c>
      <c r="N643" s="115">
        <v>49315.040000000001</v>
      </c>
      <c r="O643" s="115">
        <v>57630.9</v>
      </c>
      <c r="P643" s="115">
        <v>91971.77</v>
      </c>
      <c r="Q643" s="115">
        <v>30852.49</v>
      </c>
      <c r="R643" s="115">
        <v>30852.49</v>
      </c>
      <c r="S643" s="115">
        <v>30852.49</v>
      </c>
      <c r="T643" s="115">
        <v>16980.04</v>
      </c>
      <c r="U643" s="115">
        <v>8333.33</v>
      </c>
      <c r="V643" s="114">
        <v>8333.3700000000008</v>
      </c>
      <c r="W643" s="80">
        <v>0</v>
      </c>
      <c r="X643" s="75">
        <v>1650000</v>
      </c>
      <c r="Y643" s="75">
        <v>1650000</v>
      </c>
      <c r="Z643" s="72">
        <v>588260</v>
      </c>
      <c r="AA643" s="75">
        <v>686386.3</v>
      </c>
      <c r="AB643" s="75">
        <v>165009.35999999999</v>
      </c>
      <c r="AC643" s="75">
        <v>247020.04</v>
      </c>
      <c r="AD643" s="75">
        <v>274356.90000000002</v>
      </c>
      <c r="AE643" s="75">
        <v>960743.22</v>
      </c>
      <c r="AF643" s="75">
        <v>274356.90000000002</v>
      </c>
      <c r="AG643" s="75">
        <v>302023.15000000002</v>
      </c>
      <c r="AH643" s="75">
        <v>384363.17</v>
      </c>
      <c r="AI643" s="75">
        <v>686056.95</v>
      </c>
      <c r="AJ643" s="75">
        <v>137343.15</v>
      </c>
      <c r="AK643" s="75">
        <v>274356.90000000002</v>
      </c>
      <c r="AL643" s="75">
        <v>274356.90000000002</v>
      </c>
      <c r="AM643" s="75">
        <v>960413.91</v>
      </c>
      <c r="AN643" s="75">
        <v>274356.90000000002</v>
      </c>
      <c r="AO643" s="75">
        <v>274356.90000000002</v>
      </c>
      <c r="AP643" s="72">
        <v>411700.11</v>
      </c>
      <c r="AQ643" s="71"/>
      <c r="AR643" s="70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8"/>
      <c r="BG643" s="67"/>
      <c r="BH643" s="65"/>
    </row>
    <row r="644" spans="1:60" ht="15.75" customHeight="1" x14ac:dyDescent="0.2">
      <c r="A644" s="43"/>
      <c r="B644" s="39" t="s">
        <v>97</v>
      </c>
      <c r="C644" s="121">
        <v>770</v>
      </c>
      <c r="D644" s="120">
        <v>503</v>
      </c>
      <c r="E644" s="119" t="s">
        <v>468</v>
      </c>
      <c r="F644" s="117" t="s">
        <v>98</v>
      </c>
      <c r="G644" s="117"/>
      <c r="H644" s="118" t="s">
        <v>469</v>
      </c>
      <c r="I644" s="116">
        <v>10204</v>
      </c>
      <c r="J644" s="115">
        <v>340000</v>
      </c>
      <c r="K644" s="115">
        <v>0</v>
      </c>
      <c r="L644" s="115">
        <v>0</v>
      </c>
      <c r="M644" s="115">
        <v>0</v>
      </c>
      <c r="N644" s="115">
        <v>0</v>
      </c>
      <c r="O644" s="115">
        <v>0</v>
      </c>
      <c r="P644" s="115">
        <v>0</v>
      </c>
      <c r="Q644" s="115">
        <v>340000</v>
      </c>
      <c r="R644" s="115">
        <v>0</v>
      </c>
      <c r="S644" s="115">
        <v>0</v>
      </c>
      <c r="T644" s="115">
        <v>0</v>
      </c>
      <c r="U644" s="115">
        <v>0</v>
      </c>
      <c r="V644" s="114">
        <v>0</v>
      </c>
      <c r="W644" s="80">
        <v>0</v>
      </c>
      <c r="X644" s="75">
        <v>1800</v>
      </c>
      <c r="Y644" s="75">
        <v>1100</v>
      </c>
      <c r="Z644" s="72">
        <v>900</v>
      </c>
      <c r="AA644" s="75">
        <v>101504.4</v>
      </c>
      <c r="AB644" s="75">
        <v>33834.800000000003</v>
      </c>
      <c r="AC644" s="75">
        <v>33834.800000000003</v>
      </c>
      <c r="AD644" s="75">
        <v>33834.800000000003</v>
      </c>
      <c r="AE644" s="75">
        <v>101504.4</v>
      </c>
      <c r="AF644" s="75">
        <v>33834.800000000003</v>
      </c>
      <c r="AG644" s="75">
        <v>33834.800000000003</v>
      </c>
      <c r="AH644" s="75">
        <v>33834.800000000003</v>
      </c>
      <c r="AI644" s="75">
        <v>101504.4</v>
      </c>
      <c r="AJ644" s="75">
        <v>33834.800000000003</v>
      </c>
      <c r="AK644" s="75">
        <v>33834.800000000003</v>
      </c>
      <c r="AL644" s="75">
        <v>33834.800000000003</v>
      </c>
      <c r="AM644" s="75">
        <v>101666.8</v>
      </c>
      <c r="AN644" s="75">
        <v>33834.800000000003</v>
      </c>
      <c r="AO644" s="75">
        <v>33834.800000000003</v>
      </c>
      <c r="AP644" s="72">
        <v>33997.199999999997</v>
      </c>
      <c r="AQ644" s="71"/>
      <c r="AR644" s="70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8"/>
      <c r="BG644" s="67"/>
      <c r="BH644" s="65"/>
    </row>
    <row r="645" spans="1:60" ht="15.75" customHeight="1" x14ac:dyDescent="0.2">
      <c r="A645" s="43"/>
      <c r="B645" s="39" t="s">
        <v>97</v>
      </c>
      <c r="C645" s="121">
        <v>770</v>
      </c>
      <c r="D645" s="120">
        <v>503</v>
      </c>
      <c r="E645" s="119" t="s">
        <v>470</v>
      </c>
      <c r="F645" s="117" t="s">
        <v>98</v>
      </c>
      <c r="G645" s="117"/>
      <c r="H645" s="118" t="s">
        <v>471</v>
      </c>
      <c r="I645" s="116">
        <v>10204</v>
      </c>
      <c r="J645" s="115">
        <v>300000</v>
      </c>
      <c r="K645" s="115">
        <v>0</v>
      </c>
      <c r="L645" s="115">
        <v>0</v>
      </c>
      <c r="M645" s="115">
        <v>0</v>
      </c>
      <c r="N645" s="115">
        <v>0</v>
      </c>
      <c r="O645" s="115">
        <v>0</v>
      </c>
      <c r="P645" s="115">
        <v>0</v>
      </c>
      <c r="Q645" s="115">
        <v>300000</v>
      </c>
      <c r="R645" s="115">
        <v>0</v>
      </c>
      <c r="S645" s="115">
        <v>0</v>
      </c>
      <c r="T645" s="115">
        <v>0</v>
      </c>
      <c r="U645" s="115">
        <v>0</v>
      </c>
      <c r="V645" s="114">
        <v>0</v>
      </c>
      <c r="W645" s="80">
        <v>149172.04999999999</v>
      </c>
      <c r="X645" s="75">
        <v>130000</v>
      </c>
      <c r="Y645" s="75">
        <v>130000</v>
      </c>
      <c r="Z645" s="72">
        <v>7340</v>
      </c>
      <c r="AA645" s="75">
        <v>3190422.5</v>
      </c>
      <c r="AB645" s="75">
        <v>952247.5</v>
      </c>
      <c r="AC645" s="75">
        <v>1285927.5</v>
      </c>
      <c r="AD645" s="75">
        <v>952247.5</v>
      </c>
      <c r="AE645" s="75">
        <v>840021.7</v>
      </c>
      <c r="AF645" s="75">
        <v>548903.34</v>
      </c>
      <c r="AG645" s="75">
        <v>145559.18</v>
      </c>
      <c r="AH645" s="75">
        <v>145559.18</v>
      </c>
      <c r="AI645" s="75">
        <v>436677.56</v>
      </c>
      <c r="AJ645" s="75">
        <v>145559.18</v>
      </c>
      <c r="AK645" s="75">
        <v>145559.18</v>
      </c>
      <c r="AL645" s="75">
        <v>145559.20000000001</v>
      </c>
      <c r="AM645" s="75">
        <v>2453398.2400000002</v>
      </c>
      <c r="AN645" s="75">
        <v>548903.34</v>
      </c>
      <c r="AO645" s="75">
        <v>952247.5</v>
      </c>
      <c r="AP645" s="72">
        <v>952247.4</v>
      </c>
      <c r="AQ645" s="71"/>
      <c r="AR645" s="70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8"/>
      <c r="BG645" s="67"/>
      <c r="BH645" s="65"/>
    </row>
    <row r="646" spans="1:60" ht="15.75" customHeight="1" x14ac:dyDescent="0.2">
      <c r="A646" s="43"/>
      <c r="B646" s="39" t="s">
        <v>97</v>
      </c>
      <c r="C646" s="121">
        <v>770</v>
      </c>
      <c r="D646" s="120">
        <v>503</v>
      </c>
      <c r="E646" s="119" t="s">
        <v>472</v>
      </c>
      <c r="F646" s="117" t="s">
        <v>98</v>
      </c>
      <c r="G646" s="117"/>
      <c r="H646" s="118" t="s">
        <v>473</v>
      </c>
      <c r="I646" s="116">
        <v>10112</v>
      </c>
      <c r="J646" s="115">
        <v>687947.72</v>
      </c>
      <c r="K646" s="115">
        <v>0</v>
      </c>
      <c r="L646" s="115">
        <v>0</v>
      </c>
      <c r="M646" s="115">
        <v>0</v>
      </c>
      <c r="N646" s="115">
        <v>0</v>
      </c>
      <c r="O646" s="115">
        <v>0</v>
      </c>
      <c r="P646" s="115">
        <v>0</v>
      </c>
      <c r="Q646" s="115">
        <v>687947.72</v>
      </c>
      <c r="R646" s="115">
        <v>0</v>
      </c>
      <c r="S646" s="115">
        <v>0</v>
      </c>
      <c r="T646" s="115">
        <v>0</v>
      </c>
      <c r="U646" s="115">
        <v>0</v>
      </c>
      <c r="V646" s="114">
        <v>0</v>
      </c>
      <c r="W646" s="80">
        <v>0</v>
      </c>
      <c r="X646" s="75">
        <v>32.5</v>
      </c>
      <c r="Y646" s="75">
        <v>32.5</v>
      </c>
      <c r="Z646" s="72">
        <v>18.5</v>
      </c>
      <c r="AA646" s="75">
        <v>294876.33</v>
      </c>
      <c r="AB646" s="75">
        <v>98292.11</v>
      </c>
      <c r="AC646" s="75">
        <v>98292.11</v>
      </c>
      <c r="AD646" s="75">
        <v>98292.11</v>
      </c>
      <c r="AE646" s="75">
        <v>294876.33</v>
      </c>
      <c r="AF646" s="75">
        <v>98292.11</v>
      </c>
      <c r="AG646" s="75">
        <v>98292.11</v>
      </c>
      <c r="AH646" s="75">
        <v>98292.11</v>
      </c>
      <c r="AI646" s="75">
        <v>294876.33</v>
      </c>
      <c r="AJ646" s="75">
        <v>98292.11</v>
      </c>
      <c r="AK646" s="75">
        <v>98292.11</v>
      </c>
      <c r="AL646" s="75">
        <v>98292.11</v>
      </c>
      <c r="AM646" s="75">
        <v>295348.49</v>
      </c>
      <c r="AN646" s="75">
        <v>98292.11</v>
      </c>
      <c r="AO646" s="75">
        <v>98292.11</v>
      </c>
      <c r="AP646" s="72">
        <v>98764.27</v>
      </c>
      <c r="AQ646" s="71"/>
      <c r="AR646" s="70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8"/>
      <c r="BG646" s="67"/>
      <c r="BH646" s="65"/>
    </row>
    <row r="647" spans="1:60" ht="15.75" customHeight="1" x14ac:dyDescent="0.2">
      <c r="A647" s="43"/>
      <c r="B647" s="39" t="s">
        <v>97</v>
      </c>
      <c r="C647" s="121">
        <v>770</v>
      </c>
      <c r="D647" s="120">
        <v>503</v>
      </c>
      <c r="E647" s="119" t="s">
        <v>472</v>
      </c>
      <c r="F647" s="117" t="s">
        <v>98</v>
      </c>
      <c r="G647" s="117"/>
      <c r="H647" s="118" t="s">
        <v>473</v>
      </c>
      <c r="I647" s="116">
        <v>10306</v>
      </c>
      <c r="J647" s="115">
        <v>1631214.37</v>
      </c>
      <c r="K647" s="115">
        <v>0</v>
      </c>
      <c r="L647" s="115">
        <v>0</v>
      </c>
      <c r="M647" s="115">
        <v>0</v>
      </c>
      <c r="N647" s="115">
        <v>0</v>
      </c>
      <c r="O647" s="115">
        <v>0</v>
      </c>
      <c r="P647" s="115">
        <v>0</v>
      </c>
      <c r="Q647" s="115">
        <v>1631214.37</v>
      </c>
      <c r="R647" s="115">
        <v>0</v>
      </c>
      <c r="S647" s="115">
        <v>0</v>
      </c>
      <c r="T647" s="115">
        <v>0</v>
      </c>
      <c r="U647" s="115">
        <v>0</v>
      </c>
      <c r="V647" s="114">
        <v>0</v>
      </c>
      <c r="W647" s="80">
        <v>45049.96</v>
      </c>
      <c r="X647" s="75">
        <v>2400</v>
      </c>
      <c r="Y647" s="75">
        <v>2400</v>
      </c>
      <c r="Z647" s="72">
        <v>9340</v>
      </c>
      <c r="AA647" s="75">
        <v>224452.08</v>
      </c>
      <c r="AB647" s="75">
        <v>74817.36</v>
      </c>
      <c r="AC647" s="75">
        <v>74817.36</v>
      </c>
      <c r="AD647" s="75">
        <v>74817.36</v>
      </c>
      <c r="AE647" s="75">
        <v>224452.08</v>
      </c>
      <c r="AF647" s="75">
        <v>74817.36</v>
      </c>
      <c r="AG647" s="75">
        <v>74817.36</v>
      </c>
      <c r="AH647" s="75">
        <v>74817.36</v>
      </c>
      <c r="AI647" s="75">
        <v>224452.08</v>
      </c>
      <c r="AJ647" s="75">
        <v>74817.36</v>
      </c>
      <c r="AK647" s="75">
        <v>74817.36</v>
      </c>
      <c r="AL647" s="75">
        <v>74817.36</v>
      </c>
      <c r="AM647" s="75">
        <v>224811.43</v>
      </c>
      <c r="AN647" s="75">
        <v>74817.36</v>
      </c>
      <c r="AO647" s="75">
        <v>74817.36</v>
      </c>
      <c r="AP647" s="72">
        <v>75176.710000000006</v>
      </c>
      <c r="AQ647" s="71"/>
      <c r="AR647" s="70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8"/>
      <c r="BG647" s="67"/>
      <c r="BH647" s="65"/>
    </row>
    <row r="648" spans="1:60" ht="15.75" customHeight="1" x14ac:dyDescent="0.2">
      <c r="A648" s="43"/>
      <c r="B648" s="39" t="s">
        <v>97</v>
      </c>
      <c r="C648" s="121">
        <v>770</v>
      </c>
      <c r="D648" s="120">
        <v>503</v>
      </c>
      <c r="E648" s="119" t="s">
        <v>474</v>
      </c>
      <c r="F648" s="117" t="s">
        <v>98</v>
      </c>
      <c r="G648" s="117"/>
      <c r="H648" s="118" t="s">
        <v>475</v>
      </c>
      <c r="I648" s="116">
        <v>10112</v>
      </c>
      <c r="J648" s="115">
        <v>564977.99</v>
      </c>
      <c r="K648" s="115">
        <v>0</v>
      </c>
      <c r="L648" s="115">
        <v>0</v>
      </c>
      <c r="M648" s="115">
        <v>0</v>
      </c>
      <c r="N648" s="115">
        <v>0</v>
      </c>
      <c r="O648" s="115">
        <v>0</v>
      </c>
      <c r="P648" s="115">
        <v>0</v>
      </c>
      <c r="Q648" s="115">
        <v>564977.99</v>
      </c>
      <c r="R648" s="115">
        <v>0</v>
      </c>
      <c r="S648" s="115">
        <v>0</v>
      </c>
      <c r="T648" s="115">
        <v>0</v>
      </c>
      <c r="U648" s="115">
        <v>0</v>
      </c>
      <c r="V648" s="114">
        <v>0</v>
      </c>
      <c r="W648" s="80">
        <v>40056.25</v>
      </c>
      <c r="X648" s="75">
        <v>6667.09</v>
      </c>
      <c r="Y648" s="75">
        <v>1263.01</v>
      </c>
      <c r="Z648" s="72">
        <v>470</v>
      </c>
      <c r="AA648" s="75">
        <v>316302.15000000002</v>
      </c>
      <c r="AB648" s="75">
        <v>105434.05</v>
      </c>
      <c r="AC648" s="75">
        <v>105434.05</v>
      </c>
      <c r="AD648" s="75">
        <v>105434.05</v>
      </c>
      <c r="AE648" s="75">
        <v>316302.15000000002</v>
      </c>
      <c r="AF648" s="75">
        <v>105434.05</v>
      </c>
      <c r="AG648" s="75">
        <v>105434.05</v>
      </c>
      <c r="AH648" s="75">
        <v>105434.05</v>
      </c>
      <c r="AI648" s="75">
        <v>316302.15000000002</v>
      </c>
      <c r="AJ648" s="75">
        <v>105434.05</v>
      </c>
      <c r="AK648" s="75">
        <v>105434.05</v>
      </c>
      <c r="AL648" s="75">
        <v>105434.05</v>
      </c>
      <c r="AM648" s="75">
        <v>316808.40000000002</v>
      </c>
      <c r="AN648" s="75">
        <v>105434.05</v>
      </c>
      <c r="AO648" s="75">
        <v>105434.05</v>
      </c>
      <c r="AP648" s="72">
        <v>105940.3</v>
      </c>
      <c r="AQ648" s="71"/>
      <c r="AR648" s="70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8"/>
      <c r="BG648" s="67"/>
      <c r="BH648" s="65"/>
    </row>
    <row r="649" spans="1:60" ht="15.75" customHeight="1" x14ac:dyDescent="0.2">
      <c r="A649" s="43"/>
      <c r="B649" s="39" t="s">
        <v>97</v>
      </c>
      <c r="C649" s="121">
        <v>770</v>
      </c>
      <c r="D649" s="120">
        <v>503</v>
      </c>
      <c r="E649" s="119" t="s">
        <v>474</v>
      </c>
      <c r="F649" s="117" t="s">
        <v>98</v>
      </c>
      <c r="G649" s="117"/>
      <c r="H649" s="118" t="s">
        <v>475</v>
      </c>
      <c r="I649" s="116">
        <v>10306</v>
      </c>
      <c r="J649" s="115">
        <v>1578027.37</v>
      </c>
      <c r="K649" s="115">
        <v>0</v>
      </c>
      <c r="L649" s="115">
        <v>0</v>
      </c>
      <c r="M649" s="115">
        <v>0</v>
      </c>
      <c r="N649" s="115">
        <v>0</v>
      </c>
      <c r="O649" s="115">
        <v>0</v>
      </c>
      <c r="P649" s="115">
        <v>0</v>
      </c>
      <c r="Q649" s="115">
        <v>1578027.37</v>
      </c>
      <c r="R649" s="115">
        <v>0</v>
      </c>
      <c r="S649" s="115">
        <v>0</v>
      </c>
      <c r="T649" s="115">
        <v>0</v>
      </c>
      <c r="U649" s="115">
        <v>0</v>
      </c>
      <c r="V649" s="114">
        <v>0</v>
      </c>
      <c r="W649" s="80">
        <v>3370</v>
      </c>
      <c r="X649" s="75">
        <v>800000</v>
      </c>
      <c r="Y649" s="75">
        <v>853770</v>
      </c>
      <c r="Z649" s="72">
        <v>328129.02</v>
      </c>
      <c r="AA649" s="75">
        <v>7897617.6100000003</v>
      </c>
      <c r="AB649" s="75">
        <v>2091464.5</v>
      </c>
      <c r="AC649" s="75">
        <v>2349654.52</v>
      </c>
      <c r="AD649" s="75">
        <v>3456498.59</v>
      </c>
      <c r="AE649" s="75">
        <v>6937760.8799999999</v>
      </c>
      <c r="AF649" s="75">
        <v>1872374.5</v>
      </c>
      <c r="AG649" s="75">
        <v>2532693.19</v>
      </c>
      <c r="AH649" s="75">
        <v>2532693.19</v>
      </c>
      <c r="AI649" s="75">
        <v>4376185.59</v>
      </c>
      <c r="AJ649" s="75">
        <v>878714.5</v>
      </c>
      <c r="AK649" s="75">
        <v>1309031.17</v>
      </c>
      <c r="AL649" s="75">
        <v>2188439.92</v>
      </c>
      <c r="AM649" s="75">
        <v>6915936.9199999999</v>
      </c>
      <c r="AN649" s="75">
        <v>1872374.5</v>
      </c>
      <c r="AO649" s="75">
        <v>2405717.84</v>
      </c>
      <c r="AP649" s="72">
        <v>2637844.58</v>
      </c>
      <c r="AQ649" s="71"/>
      <c r="AR649" s="70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8"/>
      <c r="BG649" s="67"/>
      <c r="BH649" s="65"/>
    </row>
    <row r="650" spans="1:60" ht="15.75" customHeight="1" x14ac:dyDescent="0.2">
      <c r="A650" s="43"/>
      <c r="B650" s="39" t="s">
        <v>97</v>
      </c>
      <c r="C650" s="121">
        <v>770</v>
      </c>
      <c r="D650" s="120">
        <v>503</v>
      </c>
      <c r="E650" s="119" t="s">
        <v>746</v>
      </c>
      <c r="F650" s="117" t="s">
        <v>98</v>
      </c>
      <c r="G650" s="117"/>
      <c r="H650" s="118" t="s">
        <v>703</v>
      </c>
      <c r="I650" s="116">
        <v>10204</v>
      </c>
      <c r="J650" s="115">
        <v>76000</v>
      </c>
      <c r="K650" s="115">
        <v>0</v>
      </c>
      <c r="L650" s="115">
        <v>0</v>
      </c>
      <c r="M650" s="115">
        <v>0</v>
      </c>
      <c r="N650" s="115">
        <v>0</v>
      </c>
      <c r="O650" s="115">
        <v>0</v>
      </c>
      <c r="P650" s="115">
        <v>0</v>
      </c>
      <c r="Q650" s="115">
        <v>0</v>
      </c>
      <c r="R650" s="115">
        <v>0</v>
      </c>
      <c r="S650" s="115">
        <v>76000</v>
      </c>
      <c r="T650" s="115">
        <v>0</v>
      </c>
      <c r="U650" s="115">
        <v>0</v>
      </c>
      <c r="V650" s="114">
        <v>0</v>
      </c>
      <c r="W650" s="80">
        <v>0</v>
      </c>
      <c r="X650" s="75">
        <v>0</v>
      </c>
      <c r="Y650" s="75">
        <v>0</v>
      </c>
      <c r="Z650" s="72">
        <v>0</v>
      </c>
      <c r="AA650" s="75">
        <v>375826.86</v>
      </c>
      <c r="AB650" s="75">
        <v>125275.62</v>
      </c>
      <c r="AC650" s="75">
        <v>125275.62</v>
      </c>
      <c r="AD650" s="75">
        <v>125275.62</v>
      </c>
      <c r="AE650" s="75">
        <v>375826.86</v>
      </c>
      <c r="AF650" s="75">
        <v>125275.62</v>
      </c>
      <c r="AG650" s="75">
        <v>125275.62</v>
      </c>
      <c r="AH650" s="75">
        <v>125275.62</v>
      </c>
      <c r="AI650" s="75">
        <v>375826.86</v>
      </c>
      <c r="AJ650" s="75">
        <v>125275.62</v>
      </c>
      <c r="AK650" s="75">
        <v>125275.62</v>
      </c>
      <c r="AL650" s="75">
        <v>125275.62</v>
      </c>
      <c r="AM650" s="75">
        <v>376428.42</v>
      </c>
      <c r="AN650" s="75">
        <v>125275.62</v>
      </c>
      <c r="AO650" s="75">
        <v>125275.62</v>
      </c>
      <c r="AP650" s="72">
        <v>125877.18</v>
      </c>
      <c r="AQ650" s="71"/>
      <c r="AR650" s="70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8"/>
      <c r="BG650" s="67"/>
      <c r="BH650" s="65"/>
    </row>
    <row r="651" spans="1:60" ht="15.75" customHeight="1" x14ac:dyDescent="0.2">
      <c r="A651" s="43"/>
      <c r="B651" s="39" t="s">
        <v>97</v>
      </c>
      <c r="C651" s="121">
        <v>770</v>
      </c>
      <c r="D651" s="120">
        <v>503</v>
      </c>
      <c r="E651" s="119" t="s">
        <v>747</v>
      </c>
      <c r="F651" s="117" t="s">
        <v>98</v>
      </c>
      <c r="G651" s="117"/>
      <c r="H651" s="118" t="s">
        <v>704</v>
      </c>
      <c r="I651" s="116">
        <v>10204</v>
      </c>
      <c r="J651" s="115">
        <v>35000</v>
      </c>
      <c r="K651" s="115">
        <v>0</v>
      </c>
      <c r="L651" s="115">
        <v>0</v>
      </c>
      <c r="M651" s="115">
        <v>0</v>
      </c>
      <c r="N651" s="115">
        <v>0</v>
      </c>
      <c r="O651" s="115">
        <v>0</v>
      </c>
      <c r="P651" s="115">
        <v>0</v>
      </c>
      <c r="Q651" s="115">
        <v>0</v>
      </c>
      <c r="R651" s="115">
        <v>0</v>
      </c>
      <c r="S651" s="115">
        <v>0</v>
      </c>
      <c r="T651" s="115">
        <v>35000</v>
      </c>
      <c r="U651" s="115">
        <v>0</v>
      </c>
      <c r="V651" s="114">
        <v>0</v>
      </c>
      <c r="W651" s="80">
        <v>0</v>
      </c>
      <c r="X651" s="75">
        <v>0</v>
      </c>
      <c r="Y651" s="75">
        <v>0</v>
      </c>
      <c r="Z651" s="72">
        <v>23000</v>
      </c>
      <c r="AA651" s="75">
        <v>476047.5</v>
      </c>
      <c r="AB651" s="75">
        <v>0</v>
      </c>
      <c r="AC651" s="75">
        <v>0</v>
      </c>
      <c r="AD651" s="75">
        <v>476047.5</v>
      </c>
      <c r="AE651" s="75">
        <v>476047.5</v>
      </c>
      <c r="AF651" s="75">
        <v>0</v>
      </c>
      <c r="AG651" s="75">
        <v>0</v>
      </c>
      <c r="AH651" s="75">
        <v>476047.5</v>
      </c>
      <c r="AI651" s="75">
        <v>476047.5</v>
      </c>
      <c r="AJ651" s="75">
        <v>0</v>
      </c>
      <c r="AK651" s="75">
        <v>0</v>
      </c>
      <c r="AL651" s="75">
        <v>476047.5</v>
      </c>
      <c r="AM651" s="75">
        <v>476047.5</v>
      </c>
      <c r="AN651" s="75">
        <v>0</v>
      </c>
      <c r="AO651" s="75">
        <v>0</v>
      </c>
      <c r="AP651" s="72">
        <v>476047.5</v>
      </c>
      <c r="AQ651" s="71"/>
      <c r="AR651" s="70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8"/>
      <c r="BG651" s="67"/>
      <c r="BH651" s="65"/>
    </row>
    <row r="652" spans="1:60" ht="15.75" customHeight="1" x14ac:dyDescent="0.2">
      <c r="A652" s="43"/>
      <c r="B652" s="39" t="s">
        <v>97</v>
      </c>
      <c r="C652" s="121">
        <v>770</v>
      </c>
      <c r="D652" s="120">
        <v>503</v>
      </c>
      <c r="E652" s="119" t="s">
        <v>748</v>
      </c>
      <c r="F652" s="117" t="s">
        <v>98</v>
      </c>
      <c r="G652" s="117"/>
      <c r="H652" s="118"/>
      <c r="I652" s="116">
        <v>10101</v>
      </c>
      <c r="J652" s="115">
        <v>643283.6</v>
      </c>
      <c r="K652" s="115">
        <v>0</v>
      </c>
      <c r="L652" s="115">
        <v>0</v>
      </c>
      <c r="M652" s="115">
        <v>0</v>
      </c>
      <c r="N652" s="115">
        <v>0</v>
      </c>
      <c r="O652" s="115">
        <v>0</v>
      </c>
      <c r="P652" s="115">
        <v>0</v>
      </c>
      <c r="Q652" s="115">
        <v>0</v>
      </c>
      <c r="R652" s="115">
        <v>0</v>
      </c>
      <c r="S652" s="115">
        <v>643283.6</v>
      </c>
      <c r="T652" s="115">
        <v>0</v>
      </c>
      <c r="U652" s="115">
        <v>0</v>
      </c>
      <c r="V652" s="114">
        <v>0</v>
      </c>
      <c r="W652" s="80">
        <v>6941.39</v>
      </c>
      <c r="X652" s="75">
        <v>2300000</v>
      </c>
      <c r="Y652" s="75">
        <v>2300000</v>
      </c>
      <c r="Z652" s="72">
        <v>2172000</v>
      </c>
      <c r="AA652" s="75">
        <v>13107.5</v>
      </c>
      <c r="AB652" s="75">
        <v>0</v>
      </c>
      <c r="AC652" s="75">
        <v>0</v>
      </c>
      <c r="AD652" s="75">
        <v>13107.5</v>
      </c>
      <c r="AE652" s="75">
        <v>13107.5</v>
      </c>
      <c r="AF652" s="75">
        <v>0</v>
      </c>
      <c r="AG652" s="75">
        <v>0</v>
      </c>
      <c r="AH652" s="75">
        <v>13107.5</v>
      </c>
      <c r="AI652" s="75">
        <v>13107.5</v>
      </c>
      <c r="AJ652" s="75">
        <v>0</v>
      </c>
      <c r="AK652" s="75">
        <v>0</v>
      </c>
      <c r="AL652" s="75">
        <v>13107.5</v>
      </c>
      <c r="AM652" s="75">
        <v>13107.5</v>
      </c>
      <c r="AN652" s="75">
        <v>0</v>
      </c>
      <c r="AO652" s="75">
        <v>0</v>
      </c>
      <c r="AP652" s="72">
        <v>13107.5</v>
      </c>
      <c r="AQ652" s="71"/>
      <c r="AR652" s="70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8"/>
      <c r="BG652" s="67"/>
      <c r="BH652" s="65"/>
    </row>
    <row r="653" spans="1:60" ht="15.75" customHeight="1" x14ac:dyDescent="0.2">
      <c r="A653" s="43"/>
      <c r="B653" s="39" t="s">
        <v>97</v>
      </c>
      <c r="C653" s="121">
        <v>770</v>
      </c>
      <c r="D653" s="120">
        <v>503</v>
      </c>
      <c r="E653" s="119" t="s">
        <v>749</v>
      </c>
      <c r="F653" s="117" t="s">
        <v>98</v>
      </c>
      <c r="G653" s="117"/>
      <c r="H653" s="118"/>
      <c r="I653" s="116">
        <v>10101</v>
      </c>
      <c r="J653" s="115">
        <v>279677.2</v>
      </c>
      <c r="K653" s="115">
        <v>0</v>
      </c>
      <c r="L653" s="115">
        <v>0</v>
      </c>
      <c r="M653" s="115">
        <v>0</v>
      </c>
      <c r="N653" s="115">
        <v>0</v>
      </c>
      <c r="O653" s="115">
        <v>0</v>
      </c>
      <c r="P653" s="115">
        <v>0</v>
      </c>
      <c r="Q653" s="115">
        <v>0</v>
      </c>
      <c r="R653" s="115">
        <v>0</v>
      </c>
      <c r="S653" s="115">
        <v>0</v>
      </c>
      <c r="T653" s="115">
        <v>279677.2</v>
      </c>
      <c r="U653" s="115">
        <v>0</v>
      </c>
      <c r="V653" s="114">
        <v>0</v>
      </c>
      <c r="W653" s="80">
        <v>2096.3000000000002</v>
      </c>
      <c r="X653" s="75">
        <v>9300</v>
      </c>
      <c r="Y653" s="75">
        <v>9300</v>
      </c>
      <c r="Z653" s="72">
        <v>8940</v>
      </c>
      <c r="AA653" s="75">
        <v>0</v>
      </c>
      <c r="AB653" s="75">
        <v>0</v>
      </c>
      <c r="AC653" s="75">
        <v>0</v>
      </c>
      <c r="AD653" s="75">
        <v>0</v>
      </c>
      <c r="AE653" s="75">
        <v>75000</v>
      </c>
      <c r="AF653" s="75">
        <v>75000</v>
      </c>
      <c r="AG653" s="75">
        <v>0</v>
      </c>
      <c r="AH653" s="75">
        <v>0</v>
      </c>
      <c r="AI653" s="75">
        <v>0</v>
      </c>
      <c r="AJ653" s="75">
        <v>0</v>
      </c>
      <c r="AK653" s="75">
        <v>0</v>
      </c>
      <c r="AL653" s="75">
        <v>0</v>
      </c>
      <c r="AM653" s="75">
        <v>0</v>
      </c>
      <c r="AN653" s="75">
        <v>0</v>
      </c>
      <c r="AO653" s="75">
        <v>0</v>
      </c>
      <c r="AP653" s="72">
        <v>0</v>
      </c>
      <c r="AQ653" s="71"/>
      <c r="AR653" s="70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8"/>
      <c r="BG653" s="67"/>
      <c r="BH653" s="65"/>
    </row>
    <row r="654" spans="1:60" ht="19.5" customHeight="1" x14ac:dyDescent="0.2">
      <c r="A654" s="43"/>
      <c r="B654" s="39" t="s">
        <v>90</v>
      </c>
      <c r="C654" s="121">
        <v>771</v>
      </c>
      <c r="D654" s="120">
        <v>104</v>
      </c>
      <c r="E654" s="119" t="s">
        <v>370</v>
      </c>
      <c r="F654" s="117" t="s">
        <v>92</v>
      </c>
      <c r="G654" s="117"/>
      <c r="H654" s="118"/>
      <c r="I654" s="116">
        <v>10101</v>
      </c>
      <c r="J654" s="115">
        <v>1865589.65</v>
      </c>
      <c r="K654" s="115">
        <v>110948.3</v>
      </c>
      <c r="L654" s="115">
        <v>127803.48</v>
      </c>
      <c r="M654" s="115">
        <v>178501.35</v>
      </c>
      <c r="N654" s="115">
        <v>174746.41</v>
      </c>
      <c r="O654" s="115">
        <v>130809.55</v>
      </c>
      <c r="P654" s="115">
        <v>256266.45</v>
      </c>
      <c r="Q654" s="115">
        <v>143000</v>
      </c>
      <c r="R654" s="115">
        <v>143000</v>
      </c>
      <c r="S654" s="115">
        <v>166366.20000000001</v>
      </c>
      <c r="T654" s="115">
        <v>148820</v>
      </c>
      <c r="U654" s="115">
        <v>143000</v>
      </c>
      <c r="V654" s="114">
        <v>142327.91</v>
      </c>
      <c r="W654" s="80">
        <v>0</v>
      </c>
      <c r="X654" s="75">
        <v>730000</v>
      </c>
      <c r="Y654" s="75">
        <v>730000</v>
      </c>
      <c r="Z654" s="72">
        <v>739580</v>
      </c>
      <c r="AA654" s="75">
        <v>9829508.8800000008</v>
      </c>
      <c r="AB654" s="75">
        <v>3276502.96</v>
      </c>
      <c r="AC654" s="75">
        <v>3276502.96</v>
      </c>
      <c r="AD654" s="75">
        <v>3276502.96</v>
      </c>
      <c r="AE654" s="75">
        <v>11678196.01</v>
      </c>
      <c r="AF654" s="75">
        <v>3276502.96</v>
      </c>
      <c r="AG654" s="75">
        <v>3862576.11</v>
      </c>
      <c r="AH654" s="75">
        <v>4539116.9400000004</v>
      </c>
      <c r="AI654" s="75">
        <v>7984755.1100000003</v>
      </c>
      <c r="AJ654" s="75">
        <v>3693440.92</v>
      </c>
      <c r="AK654" s="75">
        <v>1014811.23</v>
      </c>
      <c r="AL654" s="75">
        <v>3276502.96</v>
      </c>
      <c r="AM654" s="75">
        <v>10652962</v>
      </c>
      <c r="AN654" s="75">
        <v>4088155.96</v>
      </c>
      <c r="AO654" s="75">
        <v>3276502.96</v>
      </c>
      <c r="AP654" s="72">
        <v>3288303.08</v>
      </c>
      <c r="AQ654" s="71"/>
      <c r="AR654" s="70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8"/>
      <c r="BG654" s="67"/>
      <c r="BH654" s="65"/>
    </row>
    <row r="655" spans="1:60" ht="30" customHeight="1" x14ac:dyDescent="0.2">
      <c r="A655" s="43"/>
      <c r="B655" s="39" t="s">
        <v>93</v>
      </c>
      <c r="C655" s="121">
        <v>771</v>
      </c>
      <c r="D655" s="120">
        <v>104</v>
      </c>
      <c r="E655" s="119" t="s">
        <v>370</v>
      </c>
      <c r="F655" s="117" t="s">
        <v>94</v>
      </c>
      <c r="G655" s="117"/>
      <c r="H655" s="118"/>
      <c r="I655" s="116">
        <v>10101</v>
      </c>
      <c r="J655" s="115">
        <v>46805</v>
      </c>
      <c r="K655" s="115">
        <v>0</v>
      </c>
      <c r="L655" s="115">
        <v>0</v>
      </c>
      <c r="M655" s="115">
        <v>21275</v>
      </c>
      <c r="N655" s="115">
        <v>12765</v>
      </c>
      <c r="O655" s="115">
        <v>0</v>
      </c>
      <c r="P655" s="115">
        <v>12765</v>
      </c>
      <c r="Q655" s="115">
        <v>0</v>
      </c>
      <c r="R655" s="115">
        <v>0</v>
      </c>
      <c r="S655" s="115">
        <v>0</v>
      </c>
      <c r="T655" s="115">
        <v>0</v>
      </c>
      <c r="U655" s="115">
        <v>0</v>
      </c>
      <c r="V655" s="114">
        <v>0</v>
      </c>
      <c r="W655" s="80">
        <v>0</v>
      </c>
      <c r="X655" s="75">
        <v>0</v>
      </c>
      <c r="Y655" s="75">
        <v>0</v>
      </c>
      <c r="Z655" s="72">
        <v>0</v>
      </c>
      <c r="AA655" s="75">
        <v>2968511.85</v>
      </c>
      <c r="AB655" s="75">
        <v>989503.95</v>
      </c>
      <c r="AC655" s="75">
        <v>989503.95</v>
      </c>
      <c r="AD655" s="75">
        <v>989503.95</v>
      </c>
      <c r="AE655" s="75">
        <v>3526815.43</v>
      </c>
      <c r="AF655" s="75">
        <v>989503.95</v>
      </c>
      <c r="AG655" s="75">
        <v>1166498.07</v>
      </c>
      <c r="AH655" s="75">
        <v>1370813.41</v>
      </c>
      <c r="AI655" s="75">
        <v>2411396.19</v>
      </c>
      <c r="AJ655" s="75">
        <v>1115419.23</v>
      </c>
      <c r="AK655" s="75">
        <v>306473.01</v>
      </c>
      <c r="AL655" s="75">
        <v>989503.95</v>
      </c>
      <c r="AM655" s="75">
        <v>3217194.53</v>
      </c>
      <c r="AN655" s="75">
        <v>1234622.95</v>
      </c>
      <c r="AO655" s="75">
        <v>989503.95</v>
      </c>
      <c r="AP655" s="72">
        <v>993067.63</v>
      </c>
      <c r="AQ655" s="71"/>
      <c r="AR655" s="70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8"/>
      <c r="BG655" s="67"/>
      <c r="BH655" s="65"/>
    </row>
    <row r="656" spans="1:60" ht="39.75" customHeight="1" x14ac:dyDescent="0.2">
      <c r="A656" s="43"/>
      <c r="B656" s="39" t="s">
        <v>95</v>
      </c>
      <c r="C656" s="121">
        <v>771</v>
      </c>
      <c r="D656" s="120">
        <v>104</v>
      </c>
      <c r="E656" s="119" t="s">
        <v>370</v>
      </c>
      <c r="F656" s="117" t="s">
        <v>96</v>
      </c>
      <c r="G656" s="117"/>
      <c r="H656" s="118"/>
      <c r="I656" s="116">
        <v>10101</v>
      </c>
      <c r="J656" s="115">
        <v>577543.19999999995</v>
      </c>
      <c r="K656" s="115">
        <v>0</v>
      </c>
      <c r="L656" s="115">
        <v>38513.26</v>
      </c>
      <c r="M656" s="115">
        <v>94940.59</v>
      </c>
      <c r="N656" s="115">
        <v>0</v>
      </c>
      <c r="O656" s="115">
        <v>58572.2</v>
      </c>
      <c r="P656" s="115">
        <v>117586.82</v>
      </c>
      <c r="Q656" s="115">
        <v>43186</v>
      </c>
      <c r="R656" s="115">
        <v>43186</v>
      </c>
      <c r="S656" s="115">
        <v>50242.69</v>
      </c>
      <c r="T656" s="115">
        <v>44943.64</v>
      </c>
      <c r="U656" s="115">
        <v>43186</v>
      </c>
      <c r="V656" s="114">
        <v>43186</v>
      </c>
      <c r="W656" s="80">
        <v>0</v>
      </c>
      <c r="X656" s="75">
        <v>1750000</v>
      </c>
      <c r="Y656" s="75">
        <v>1750000</v>
      </c>
      <c r="Z656" s="72">
        <v>388760</v>
      </c>
      <c r="AA656" s="75">
        <v>42205</v>
      </c>
      <c r="AB656" s="75">
        <v>14066</v>
      </c>
      <c r="AC656" s="75">
        <v>14066</v>
      </c>
      <c r="AD656" s="75">
        <v>14073</v>
      </c>
      <c r="AE656" s="75">
        <v>28136</v>
      </c>
      <c r="AF656" s="75">
        <v>9376</v>
      </c>
      <c r="AG656" s="75">
        <v>9376</v>
      </c>
      <c r="AH656" s="75">
        <v>9384</v>
      </c>
      <c r="AI656" s="75">
        <v>14068</v>
      </c>
      <c r="AJ656" s="75">
        <v>4686</v>
      </c>
      <c r="AK656" s="75">
        <v>4686</v>
      </c>
      <c r="AL656" s="75">
        <v>4696</v>
      </c>
      <c r="AM656" s="75">
        <v>42211</v>
      </c>
      <c r="AN656" s="75">
        <v>14066</v>
      </c>
      <c r="AO656" s="75">
        <v>14066</v>
      </c>
      <c r="AP656" s="72">
        <v>14079</v>
      </c>
      <c r="AQ656" s="71"/>
      <c r="AR656" s="70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8"/>
      <c r="BG656" s="67"/>
      <c r="BH656" s="65"/>
    </row>
    <row r="657" spans="1:60" ht="15.75" customHeight="1" x14ac:dyDescent="0.2">
      <c r="A657" s="43"/>
      <c r="B657" s="39" t="s">
        <v>97</v>
      </c>
      <c r="C657" s="121">
        <v>771</v>
      </c>
      <c r="D657" s="120">
        <v>104</v>
      </c>
      <c r="E657" s="119" t="s">
        <v>370</v>
      </c>
      <c r="F657" s="117" t="s">
        <v>98</v>
      </c>
      <c r="G657" s="117"/>
      <c r="H657" s="118"/>
      <c r="I657" s="116">
        <v>10101</v>
      </c>
      <c r="J657" s="115">
        <v>582860.27</v>
      </c>
      <c r="K657" s="115">
        <v>9358.16</v>
      </c>
      <c r="L657" s="115">
        <v>18844.849999999999</v>
      </c>
      <c r="M657" s="115">
        <v>23521.73</v>
      </c>
      <c r="N657" s="115">
        <v>14637.25</v>
      </c>
      <c r="O657" s="115">
        <v>34070.53</v>
      </c>
      <c r="P657" s="115">
        <v>251236.14</v>
      </c>
      <c r="Q657" s="115">
        <v>31260</v>
      </c>
      <c r="R657" s="115">
        <v>35574</v>
      </c>
      <c r="S657" s="115">
        <v>34507.61</v>
      </c>
      <c r="T657" s="115">
        <v>44090</v>
      </c>
      <c r="U657" s="115">
        <v>37950.47</v>
      </c>
      <c r="V657" s="114">
        <v>47809.53</v>
      </c>
      <c r="W657" s="80">
        <v>0</v>
      </c>
      <c r="X657" s="75">
        <v>0</v>
      </c>
      <c r="Y657" s="75">
        <v>0</v>
      </c>
      <c r="Z657" s="72">
        <v>0</v>
      </c>
      <c r="AA657" s="75">
        <v>42205</v>
      </c>
      <c r="AB657" s="75">
        <v>14066</v>
      </c>
      <c r="AC657" s="75">
        <v>14066</v>
      </c>
      <c r="AD657" s="75">
        <v>14073</v>
      </c>
      <c r="AE657" s="75">
        <v>28136</v>
      </c>
      <c r="AF657" s="75">
        <v>9376</v>
      </c>
      <c r="AG657" s="75">
        <v>9376</v>
      </c>
      <c r="AH657" s="75">
        <v>9384</v>
      </c>
      <c r="AI657" s="75">
        <v>14068</v>
      </c>
      <c r="AJ657" s="75">
        <v>4686</v>
      </c>
      <c r="AK657" s="75">
        <v>4686</v>
      </c>
      <c r="AL657" s="75">
        <v>4696</v>
      </c>
      <c r="AM657" s="75">
        <v>42211</v>
      </c>
      <c r="AN657" s="75">
        <v>14066</v>
      </c>
      <c r="AO657" s="75">
        <v>14066</v>
      </c>
      <c r="AP657" s="72">
        <v>14079</v>
      </c>
      <c r="AQ657" s="71"/>
      <c r="AR657" s="70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8"/>
      <c r="BG657" s="67"/>
      <c r="BH657" s="65"/>
    </row>
    <row r="658" spans="1:60" ht="16.5" customHeight="1" x14ac:dyDescent="0.2">
      <c r="A658" s="43"/>
      <c r="B658" s="39" t="s">
        <v>416</v>
      </c>
      <c r="C658" s="121">
        <v>771</v>
      </c>
      <c r="D658" s="120">
        <v>104</v>
      </c>
      <c r="E658" s="119" t="s">
        <v>370</v>
      </c>
      <c r="F658" s="117" t="s">
        <v>369</v>
      </c>
      <c r="G658" s="117"/>
      <c r="H658" s="118"/>
      <c r="I658" s="116">
        <v>10101</v>
      </c>
      <c r="J658" s="115">
        <v>85000</v>
      </c>
      <c r="K658" s="115">
        <v>7219.28</v>
      </c>
      <c r="L658" s="115">
        <v>6928.07</v>
      </c>
      <c r="M658" s="115">
        <v>7288.28</v>
      </c>
      <c r="N658" s="115">
        <v>6253.9</v>
      </c>
      <c r="O658" s="115">
        <v>3015.59</v>
      </c>
      <c r="P658" s="115">
        <v>19872.68</v>
      </c>
      <c r="Q658" s="115">
        <v>2920</v>
      </c>
      <c r="R658" s="115">
        <v>2920</v>
      </c>
      <c r="S658" s="115">
        <v>2920</v>
      </c>
      <c r="T658" s="115">
        <v>9333.92</v>
      </c>
      <c r="U658" s="115">
        <v>8184.35</v>
      </c>
      <c r="V658" s="114">
        <v>8143.93</v>
      </c>
      <c r="W658" s="80">
        <v>1847.5</v>
      </c>
      <c r="X658" s="75">
        <v>0</v>
      </c>
      <c r="Y658" s="75">
        <v>0</v>
      </c>
      <c r="Z658" s="72">
        <v>0</v>
      </c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2"/>
      <c r="AQ658" s="71"/>
      <c r="AR658" s="70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8"/>
      <c r="BG658" s="67"/>
      <c r="BH658" s="65"/>
    </row>
    <row r="659" spans="1:60" ht="15.75" customHeight="1" x14ac:dyDescent="0.2">
      <c r="A659" s="43"/>
      <c r="B659" s="39" t="s">
        <v>99</v>
      </c>
      <c r="C659" s="121">
        <v>771</v>
      </c>
      <c r="D659" s="120">
        <v>104</v>
      </c>
      <c r="E659" s="119" t="s">
        <v>370</v>
      </c>
      <c r="F659" s="117" t="s">
        <v>100</v>
      </c>
      <c r="G659" s="117"/>
      <c r="H659" s="118"/>
      <c r="I659" s="116">
        <v>10101</v>
      </c>
      <c r="J659" s="115">
        <v>1756.09</v>
      </c>
      <c r="K659" s="115">
        <v>0</v>
      </c>
      <c r="L659" s="115">
        <v>0</v>
      </c>
      <c r="M659" s="115">
        <v>0</v>
      </c>
      <c r="N659" s="115">
        <v>443</v>
      </c>
      <c r="O659" s="115">
        <v>0</v>
      </c>
      <c r="P659" s="115">
        <v>0</v>
      </c>
      <c r="Q659" s="115">
        <v>443</v>
      </c>
      <c r="R659" s="115">
        <v>0</v>
      </c>
      <c r="S659" s="115">
        <v>0</v>
      </c>
      <c r="T659" s="115">
        <v>443</v>
      </c>
      <c r="U659" s="115">
        <v>0</v>
      </c>
      <c r="V659" s="114">
        <v>427.09</v>
      </c>
      <c r="W659" s="80">
        <v>0</v>
      </c>
      <c r="X659" s="75">
        <v>3400</v>
      </c>
      <c r="Y659" s="75">
        <v>2000</v>
      </c>
      <c r="Z659" s="72">
        <v>900</v>
      </c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2"/>
      <c r="AQ659" s="71"/>
      <c r="AR659" s="70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8"/>
      <c r="BG659" s="67"/>
      <c r="BH659" s="65"/>
    </row>
    <row r="660" spans="1:60" ht="15.75" customHeight="1" x14ac:dyDescent="0.2">
      <c r="A660" s="43"/>
      <c r="B660" s="39" t="s">
        <v>97</v>
      </c>
      <c r="C660" s="121">
        <v>771</v>
      </c>
      <c r="D660" s="120">
        <v>113</v>
      </c>
      <c r="E660" s="119" t="s">
        <v>120</v>
      </c>
      <c r="F660" s="117" t="s">
        <v>98</v>
      </c>
      <c r="G660" s="117"/>
      <c r="H660" s="118"/>
      <c r="I660" s="116">
        <v>10101</v>
      </c>
      <c r="J660" s="115">
        <v>50000</v>
      </c>
      <c r="K660" s="115">
        <v>0</v>
      </c>
      <c r="L660" s="115">
        <v>0</v>
      </c>
      <c r="M660" s="115">
        <v>0</v>
      </c>
      <c r="N660" s="115">
        <v>13506</v>
      </c>
      <c r="O660" s="115">
        <v>25196</v>
      </c>
      <c r="P660" s="115">
        <v>11298</v>
      </c>
      <c r="Q660" s="115">
        <v>0</v>
      </c>
      <c r="R660" s="115">
        <v>0</v>
      </c>
      <c r="S660" s="115">
        <v>0</v>
      </c>
      <c r="T660" s="115">
        <v>0</v>
      </c>
      <c r="U660" s="115">
        <v>0</v>
      </c>
      <c r="V660" s="114">
        <v>0</v>
      </c>
      <c r="W660" s="80">
        <v>0</v>
      </c>
      <c r="X660" s="75">
        <v>340000</v>
      </c>
      <c r="Y660" s="75">
        <v>340000</v>
      </c>
      <c r="Z660" s="72">
        <v>645000</v>
      </c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2"/>
      <c r="AQ660" s="71"/>
      <c r="AR660" s="70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8"/>
      <c r="BG660" s="67"/>
      <c r="BH660" s="65"/>
    </row>
    <row r="661" spans="1:60" ht="15.75" customHeight="1" x14ac:dyDescent="0.2">
      <c r="A661" s="43"/>
      <c r="B661" s="39" t="s">
        <v>97</v>
      </c>
      <c r="C661" s="121">
        <v>771</v>
      </c>
      <c r="D661" s="120">
        <v>113</v>
      </c>
      <c r="E661" s="119" t="s">
        <v>660</v>
      </c>
      <c r="F661" s="117" t="s">
        <v>98</v>
      </c>
      <c r="G661" s="117"/>
      <c r="H661" s="118"/>
      <c r="I661" s="116">
        <v>10101</v>
      </c>
      <c r="J661" s="115">
        <v>28180</v>
      </c>
      <c r="K661" s="115">
        <v>0</v>
      </c>
      <c r="L661" s="115">
        <v>0</v>
      </c>
      <c r="M661" s="115">
        <v>0</v>
      </c>
      <c r="N661" s="115">
        <v>0</v>
      </c>
      <c r="O661" s="115">
        <v>0</v>
      </c>
      <c r="P661" s="115">
        <v>28180</v>
      </c>
      <c r="Q661" s="115">
        <v>0</v>
      </c>
      <c r="R661" s="115">
        <v>0</v>
      </c>
      <c r="S661" s="115">
        <v>0</v>
      </c>
      <c r="T661" s="115">
        <v>0</v>
      </c>
      <c r="U661" s="115">
        <v>0</v>
      </c>
      <c r="V661" s="114">
        <v>0</v>
      </c>
      <c r="W661" s="80">
        <v>18900.52</v>
      </c>
      <c r="X661" s="75"/>
      <c r="Y661" s="75"/>
      <c r="Z661" s="72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2"/>
      <c r="AQ661" s="71"/>
      <c r="AR661" s="70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8"/>
      <c r="BG661" s="67"/>
      <c r="BH661" s="65"/>
    </row>
    <row r="662" spans="1:60" ht="19.5" customHeight="1" x14ac:dyDescent="0.2">
      <c r="A662" s="43"/>
      <c r="B662" s="39" t="s">
        <v>90</v>
      </c>
      <c r="C662" s="121">
        <v>771</v>
      </c>
      <c r="D662" s="120">
        <v>203</v>
      </c>
      <c r="E662" s="119" t="s">
        <v>465</v>
      </c>
      <c r="F662" s="117" t="s">
        <v>92</v>
      </c>
      <c r="G662" s="117"/>
      <c r="H662" s="118" t="s">
        <v>466</v>
      </c>
      <c r="I662" s="116">
        <v>10301</v>
      </c>
      <c r="J662" s="115">
        <v>89633.63</v>
      </c>
      <c r="K662" s="115">
        <v>6076.88</v>
      </c>
      <c r="L662" s="115">
        <v>6945</v>
      </c>
      <c r="M662" s="115">
        <v>6945</v>
      </c>
      <c r="N662" s="115">
        <v>6945</v>
      </c>
      <c r="O662" s="115">
        <v>6945</v>
      </c>
      <c r="P662" s="115">
        <v>6945</v>
      </c>
      <c r="Q662" s="115">
        <v>6945</v>
      </c>
      <c r="R662" s="115">
        <v>6945</v>
      </c>
      <c r="S662" s="115">
        <v>20183.63</v>
      </c>
      <c r="T662" s="115">
        <v>0</v>
      </c>
      <c r="U662" s="115">
        <v>6945</v>
      </c>
      <c r="V662" s="114">
        <v>7813.12</v>
      </c>
      <c r="W662" s="80">
        <v>0</v>
      </c>
      <c r="X662" s="75"/>
      <c r="Y662" s="75"/>
      <c r="Z662" s="72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2"/>
      <c r="AQ662" s="71"/>
      <c r="AR662" s="70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8"/>
      <c r="BG662" s="67"/>
      <c r="BH662" s="65"/>
    </row>
    <row r="663" spans="1:60" ht="39.75" customHeight="1" x14ac:dyDescent="0.2">
      <c r="A663" s="43"/>
      <c r="B663" s="39" t="s">
        <v>95</v>
      </c>
      <c r="C663" s="121">
        <v>771</v>
      </c>
      <c r="D663" s="120">
        <v>203</v>
      </c>
      <c r="E663" s="119" t="s">
        <v>465</v>
      </c>
      <c r="F663" s="117" t="s">
        <v>96</v>
      </c>
      <c r="G663" s="117"/>
      <c r="H663" s="118" t="s">
        <v>466</v>
      </c>
      <c r="I663" s="116">
        <v>10301</v>
      </c>
      <c r="J663" s="115">
        <v>27069.360000000001</v>
      </c>
      <c r="K663" s="115">
        <v>1703.8</v>
      </c>
      <c r="L663" s="115">
        <v>2097.39</v>
      </c>
      <c r="M663" s="115">
        <v>2228.81</v>
      </c>
      <c r="N663" s="115">
        <v>2097.39</v>
      </c>
      <c r="O663" s="115">
        <v>2097.39</v>
      </c>
      <c r="P663" s="115">
        <v>2097.39</v>
      </c>
      <c r="Q663" s="115">
        <v>2097.39</v>
      </c>
      <c r="R663" s="115">
        <v>2097.39</v>
      </c>
      <c r="S663" s="115">
        <v>6095.46</v>
      </c>
      <c r="T663" s="115">
        <v>0</v>
      </c>
      <c r="U663" s="115">
        <v>2097.39</v>
      </c>
      <c r="V663" s="114">
        <v>2359.56</v>
      </c>
      <c r="W663" s="80">
        <v>0</v>
      </c>
      <c r="X663" s="75"/>
      <c r="Y663" s="75"/>
      <c r="Z663" s="72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2"/>
      <c r="AQ663" s="71"/>
      <c r="AR663" s="70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8"/>
      <c r="BG663" s="67"/>
      <c r="BH663" s="65"/>
    </row>
    <row r="664" spans="1:60" ht="15.75" customHeight="1" x14ac:dyDescent="0.2">
      <c r="A664" s="43"/>
      <c r="B664" s="39" t="s">
        <v>97</v>
      </c>
      <c r="C664" s="121">
        <v>771</v>
      </c>
      <c r="D664" s="120">
        <v>203</v>
      </c>
      <c r="E664" s="119" t="s">
        <v>465</v>
      </c>
      <c r="F664" s="117" t="s">
        <v>98</v>
      </c>
      <c r="G664" s="117"/>
      <c r="H664" s="118" t="s">
        <v>466</v>
      </c>
      <c r="I664" s="116">
        <v>10301</v>
      </c>
      <c r="J664" s="115">
        <v>6981.95</v>
      </c>
      <c r="K664" s="115">
        <v>0</v>
      </c>
      <c r="L664" s="115">
        <v>325</v>
      </c>
      <c r="M664" s="115">
        <v>0</v>
      </c>
      <c r="N664" s="115">
        <v>0</v>
      </c>
      <c r="O664" s="115">
        <v>0</v>
      </c>
      <c r="P664" s="115">
        <v>0</v>
      </c>
      <c r="Q664" s="115">
        <v>0</v>
      </c>
      <c r="R664" s="115">
        <v>0</v>
      </c>
      <c r="S664" s="115">
        <v>0</v>
      </c>
      <c r="T664" s="115">
        <v>4981.95</v>
      </c>
      <c r="U664" s="115">
        <v>0</v>
      </c>
      <c r="V664" s="114">
        <v>1675</v>
      </c>
      <c r="W664" s="80">
        <v>0</v>
      </c>
      <c r="X664" s="75"/>
      <c r="Y664" s="75"/>
      <c r="Z664" s="72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2"/>
      <c r="AQ664" s="71"/>
      <c r="AR664" s="70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8"/>
      <c r="BG664" s="67"/>
      <c r="BH664" s="65"/>
    </row>
    <row r="665" spans="1:60" ht="15.75" customHeight="1" x14ac:dyDescent="0.2">
      <c r="A665" s="43"/>
      <c r="B665" s="39" t="s">
        <v>97</v>
      </c>
      <c r="C665" s="121">
        <v>771</v>
      </c>
      <c r="D665" s="120">
        <v>310</v>
      </c>
      <c r="E665" s="119" t="s">
        <v>408</v>
      </c>
      <c r="F665" s="117" t="s">
        <v>98</v>
      </c>
      <c r="G665" s="117"/>
      <c r="H665" s="118"/>
      <c r="I665" s="116">
        <v>10101</v>
      </c>
      <c r="J665" s="115">
        <v>35000</v>
      </c>
      <c r="K665" s="115">
        <v>0</v>
      </c>
      <c r="L665" s="115">
        <v>0</v>
      </c>
      <c r="M665" s="115">
        <v>0</v>
      </c>
      <c r="N665" s="115">
        <v>0</v>
      </c>
      <c r="O665" s="115">
        <v>0</v>
      </c>
      <c r="P665" s="115">
        <v>15000</v>
      </c>
      <c r="Q665" s="115">
        <v>10000</v>
      </c>
      <c r="R665" s="115">
        <v>10000</v>
      </c>
      <c r="S665" s="115">
        <v>0</v>
      </c>
      <c r="T665" s="115">
        <v>0</v>
      </c>
      <c r="U665" s="115">
        <v>0</v>
      </c>
      <c r="V665" s="114">
        <v>0</v>
      </c>
      <c r="W665" s="80">
        <v>281297</v>
      </c>
      <c r="X665" s="75"/>
      <c r="Y665" s="75"/>
      <c r="Z665" s="72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2"/>
      <c r="AQ665" s="71"/>
      <c r="AR665" s="70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8"/>
      <c r="BG665" s="67"/>
      <c r="BH665" s="65"/>
    </row>
    <row r="666" spans="1:60" ht="15.75" customHeight="1" x14ac:dyDescent="0.2">
      <c r="A666" s="43"/>
      <c r="B666" s="39" t="s">
        <v>97</v>
      </c>
      <c r="C666" s="121">
        <v>771</v>
      </c>
      <c r="D666" s="120">
        <v>310</v>
      </c>
      <c r="E666" s="119" t="s">
        <v>226</v>
      </c>
      <c r="F666" s="117" t="s">
        <v>98</v>
      </c>
      <c r="G666" s="117"/>
      <c r="H666" s="118"/>
      <c r="I666" s="116">
        <v>10101</v>
      </c>
      <c r="J666" s="115">
        <v>30000</v>
      </c>
      <c r="K666" s="115">
        <v>0</v>
      </c>
      <c r="L666" s="115">
        <v>0</v>
      </c>
      <c r="M666" s="115">
        <v>0</v>
      </c>
      <c r="N666" s="115">
        <v>0</v>
      </c>
      <c r="O666" s="115">
        <v>0</v>
      </c>
      <c r="P666" s="115">
        <v>30000</v>
      </c>
      <c r="Q666" s="115">
        <v>0</v>
      </c>
      <c r="R666" s="115">
        <v>0</v>
      </c>
      <c r="S666" s="115">
        <v>0</v>
      </c>
      <c r="T666" s="115">
        <v>0</v>
      </c>
      <c r="U666" s="115">
        <v>0</v>
      </c>
      <c r="V666" s="114">
        <v>0</v>
      </c>
      <c r="W666" s="80">
        <v>0</v>
      </c>
      <c r="X666" s="75"/>
      <c r="Y666" s="75"/>
      <c r="Z666" s="72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2"/>
      <c r="AQ666" s="71"/>
      <c r="AR666" s="70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8"/>
      <c r="BG666" s="67"/>
      <c r="BH666" s="65"/>
    </row>
    <row r="667" spans="1:60" ht="15.75" customHeight="1" x14ac:dyDescent="0.2">
      <c r="A667" s="43"/>
      <c r="B667" s="39" t="s">
        <v>97</v>
      </c>
      <c r="C667" s="121">
        <v>771</v>
      </c>
      <c r="D667" s="120">
        <v>409</v>
      </c>
      <c r="E667" s="119" t="s">
        <v>619</v>
      </c>
      <c r="F667" s="117" t="s">
        <v>98</v>
      </c>
      <c r="G667" s="117"/>
      <c r="H667" s="118"/>
      <c r="I667" s="116">
        <v>10101</v>
      </c>
      <c r="J667" s="115">
        <v>30000</v>
      </c>
      <c r="K667" s="115">
        <v>0</v>
      </c>
      <c r="L667" s="115">
        <v>0</v>
      </c>
      <c r="M667" s="115">
        <v>9000</v>
      </c>
      <c r="N667" s="115">
        <v>0</v>
      </c>
      <c r="O667" s="115">
        <v>21000</v>
      </c>
      <c r="P667" s="115">
        <v>0</v>
      </c>
      <c r="Q667" s="115">
        <v>0</v>
      </c>
      <c r="R667" s="115">
        <v>0</v>
      </c>
      <c r="S667" s="115">
        <v>0</v>
      </c>
      <c r="T667" s="115">
        <v>0</v>
      </c>
      <c r="U667" s="115">
        <v>0</v>
      </c>
      <c r="V667" s="114">
        <v>0</v>
      </c>
      <c r="W667" s="80">
        <v>88090.7</v>
      </c>
      <c r="X667" s="75"/>
      <c r="Y667" s="75"/>
      <c r="Z667" s="72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2"/>
      <c r="AQ667" s="71"/>
      <c r="AR667" s="70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8"/>
      <c r="BG667" s="67"/>
      <c r="BH667" s="65"/>
    </row>
    <row r="668" spans="1:60" ht="15.75" customHeight="1" x14ac:dyDescent="0.2">
      <c r="A668" s="43"/>
      <c r="B668" s="39" t="s">
        <v>97</v>
      </c>
      <c r="C668" s="121">
        <v>771</v>
      </c>
      <c r="D668" s="120">
        <v>503</v>
      </c>
      <c r="E668" s="119" t="s">
        <v>410</v>
      </c>
      <c r="F668" s="117" t="s">
        <v>98</v>
      </c>
      <c r="G668" s="117"/>
      <c r="H668" s="118"/>
      <c r="I668" s="116">
        <v>10101</v>
      </c>
      <c r="J668" s="115">
        <v>84580</v>
      </c>
      <c r="K668" s="115">
        <v>0</v>
      </c>
      <c r="L668" s="115">
        <v>0</v>
      </c>
      <c r="M668" s="115">
        <v>400</v>
      </c>
      <c r="N668" s="115">
        <v>0</v>
      </c>
      <c r="O668" s="115">
        <v>0</v>
      </c>
      <c r="P668" s="115">
        <v>29600</v>
      </c>
      <c r="Q668" s="115">
        <v>0</v>
      </c>
      <c r="R668" s="115">
        <v>10000</v>
      </c>
      <c r="S668" s="115">
        <v>18000</v>
      </c>
      <c r="T668" s="115">
        <v>3740</v>
      </c>
      <c r="U668" s="115">
        <v>10000</v>
      </c>
      <c r="V668" s="114">
        <v>12840</v>
      </c>
      <c r="W668" s="80">
        <v>76625.440000000002</v>
      </c>
      <c r="X668" s="75"/>
      <c r="Y668" s="75"/>
      <c r="Z668" s="72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2"/>
      <c r="AQ668" s="71"/>
      <c r="AR668" s="70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8"/>
      <c r="BG668" s="67"/>
      <c r="BH668" s="65"/>
    </row>
    <row r="669" spans="1:60" ht="16.5" customHeight="1" x14ac:dyDescent="0.2">
      <c r="A669" s="43"/>
      <c r="B669" s="39" t="s">
        <v>416</v>
      </c>
      <c r="C669" s="121">
        <v>771</v>
      </c>
      <c r="D669" s="120">
        <v>503</v>
      </c>
      <c r="E669" s="119" t="s">
        <v>410</v>
      </c>
      <c r="F669" s="117" t="s">
        <v>369</v>
      </c>
      <c r="G669" s="117"/>
      <c r="H669" s="118"/>
      <c r="I669" s="116">
        <v>10101</v>
      </c>
      <c r="J669" s="115">
        <v>494460</v>
      </c>
      <c r="K669" s="115">
        <v>29556.67</v>
      </c>
      <c r="L669" s="115">
        <v>29303.1</v>
      </c>
      <c r="M669" s="115">
        <v>30976.58</v>
      </c>
      <c r="N669" s="115">
        <v>30454.86</v>
      </c>
      <c r="O669" s="115">
        <v>28806.68</v>
      </c>
      <c r="P669" s="115">
        <v>91422.11</v>
      </c>
      <c r="Q669" s="115">
        <v>40920</v>
      </c>
      <c r="R669" s="115">
        <v>40920</v>
      </c>
      <c r="S669" s="115">
        <v>40920</v>
      </c>
      <c r="T669" s="115">
        <v>40920</v>
      </c>
      <c r="U669" s="115">
        <v>49340</v>
      </c>
      <c r="V669" s="114">
        <v>40920</v>
      </c>
      <c r="W669" s="80">
        <v>15161.04</v>
      </c>
      <c r="X669" s="75"/>
      <c r="Y669" s="75"/>
      <c r="Z669" s="72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2"/>
      <c r="AQ669" s="71"/>
      <c r="AR669" s="70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8"/>
      <c r="BG669" s="67"/>
      <c r="BH669" s="65"/>
    </row>
    <row r="670" spans="1:60" ht="15.75" customHeight="1" x14ac:dyDescent="0.2">
      <c r="A670" s="43"/>
      <c r="B670" s="39" t="s">
        <v>97</v>
      </c>
      <c r="C670" s="121">
        <v>771</v>
      </c>
      <c r="D670" s="120">
        <v>503</v>
      </c>
      <c r="E670" s="119" t="s">
        <v>412</v>
      </c>
      <c r="F670" s="117" t="s">
        <v>98</v>
      </c>
      <c r="G670" s="117"/>
      <c r="H670" s="118"/>
      <c r="I670" s="116">
        <v>10101</v>
      </c>
      <c r="J670" s="115">
        <v>137418.99</v>
      </c>
      <c r="K670" s="115">
        <v>3045</v>
      </c>
      <c r="L670" s="115">
        <v>3673.5</v>
      </c>
      <c r="M670" s="115">
        <v>6627</v>
      </c>
      <c r="N670" s="115">
        <v>32045</v>
      </c>
      <c r="O670" s="115">
        <v>46677.69</v>
      </c>
      <c r="P670" s="115">
        <v>30669.87</v>
      </c>
      <c r="Q670" s="115">
        <v>0</v>
      </c>
      <c r="R670" s="115">
        <v>0</v>
      </c>
      <c r="S670" s="115">
        <v>1335.43</v>
      </c>
      <c r="T670" s="115">
        <v>4448.5</v>
      </c>
      <c r="U670" s="115">
        <v>4448.5</v>
      </c>
      <c r="V670" s="114">
        <v>4448.5</v>
      </c>
      <c r="W670" s="80">
        <v>0</v>
      </c>
      <c r="X670" s="75"/>
      <c r="Y670" s="75"/>
      <c r="Z670" s="72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2"/>
      <c r="AQ670" s="71"/>
      <c r="AR670" s="70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8"/>
      <c r="BG670" s="67"/>
      <c r="BH670" s="65"/>
    </row>
    <row r="671" spans="1:60" ht="25.5" customHeight="1" x14ac:dyDescent="0.2">
      <c r="A671" s="43"/>
      <c r="B671" s="39" t="s">
        <v>106</v>
      </c>
      <c r="C671" s="121">
        <v>771</v>
      </c>
      <c r="D671" s="120">
        <v>503</v>
      </c>
      <c r="E671" s="119" t="s">
        <v>412</v>
      </c>
      <c r="F671" s="117" t="s">
        <v>107</v>
      </c>
      <c r="G671" s="117"/>
      <c r="H671" s="118"/>
      <c r="I671" s="116">
        <v>10101</v>
      </c>
      <c r="J671" s="115">
        <v>2500.0100000000002</v>
      </c>
      <c r="K671" s="115">
        <v>0</v>
      </c>
      <c r="L671" s="115">
        <v>0</v>
      </c>
      <c r="M671" s="115">
        <v>0</v>
      </c>
      <c r="N671" s="115">
        <v>0</v>
      </c>
      <c r="O671" s="115">
        <v>0</v>
      </c>
      <c r="P671" s="115">
        <v>625</v>
      </c>
      <c r="Q671" s="115">
        <v>625</v>
      </c>
      <c r="R671" s="115">
        <v>0</v>
      </c>
      <c r="S671" s="115">
        <v>0</v>
      </c>
      <c r="T671" s="115">
        <v>625</v>
      </c>
      <c r="U671" s="115">
        <v>0</v>
      </c>
      <c r="V671" s="114">
        <v>625.01</v>
      </c>
      <c r="W671" s="80">
        <v>0</v>
      </c>
      <c r="X671" s="75"/>
      <c r="Y671" s="75"/>
      <c r="Z671" s="72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2"/>
      <c r="AQ671" s="71"/>
      <c r="AR671" s="70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8"/>
      <c r="BG671" s="67"/>
      <c r="BH671" s="65"/>
    </row>
    <row r="672" spans="1:60" ht="15.75" customHeight="1" x14ac:dyDescent="0.2">
      <c r="A672" s="43"/>
      <c r="B672" s="39" t="s">
        <v>97</v>
      </c>
      <c r="C672" s="121">
        <v>771</v>
      </c>
      <c r="D672" s="120">
        <v>503</v>
      </c>
      <c r="E672" s="119" t="s">
        <v>415</v>
      </c>
      <c r="F672" s="117" t="s">
        <v>98</v>
      </c>
      <c r="G672" s="117"/>
      <c r="H672" s="118"/>
      <c r="I672" s="116">
        <v>10101</v>
      </c>
      <c r="J672" s="115">
        <v>108244</v>
      </c>
      <c r="K672" s="115">
        <v>0</v>
      </c>
      <c r="L672" s="115">
        <v>0</v>
      </c>
      <c r="M672" s="115">
        <v>0</v>
      </c>
      <c r="N672" s="115">
        <v>0</v>
      </c>
      <c r="O672" s="115">
        <v>5035.5</v>
      </c>
      <c r="P672" s="115">
        <v>49927.1</v>
      </c>
      <c r="Q672" s="115">
        <v>8827.1</v>
      </c>
      <c r="R672" s="115">
        <v>8827.1</v>
      </c>
      <c r="S672" s="115">
        <v>9827.1</v>
      </c>
      <c r="T672" s="115">
        <v>8827.1</v>
      </c>
      <c r="U672" s="115">
        <v>8827.1</v>
      </c>
      <c r="V672" s="114">
        <v>8145.9</v>
      </c>
      <c r="W672" s="80">
        <v>0</v>
      </c>
      <c r="X672" s="75"/>
      <c r="Y672" s="75"/>
      <c r="Z672" s="72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2"/>
      <c r="AQ672" s="71"/>
      <c r="AR672" s="70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8"/>
      <c r="BG672" s="67"/>
      <c r="BH672" s="65"/>
    </row>
    <row r="673" spans="1:60" ht="15.75" customHeight="1" x14ac:dyDescent="0.2">
      <c r="A673" s="43"/>
      <c r="B673" s="39" t="s">
        <v>97</v>
      </c>
      <c r="C673" s="121">
        <v>771</v>
      </c>
      <c r="D673" s="120">
        <v>503</v>
      </c>
      <c r="E673" s="119" t="s">
        <v>414</v>
      </c>
      <c r="F673" s="117" t="s">
        <v>98</v>
      </c>
      <c r="G673" s="117"/>
      <c r="H673" s="118"/>
      <c r="I673" s="116">
        <v>10101</v>
      </c>
      <c r="J673" s="115">
        <v>2357760</v>
      </c>
      <c r="K673" s="115">
        <v>0</v>
      </c>
      <c r="L673" s="115">
        <v>0</v>
      </c>
      <c r="M673" s="115">
        <v>0</v>
      </c>
      <c r="N673" s="115">
        <v>0</v>
      </c>
      <c r="O673" s="115">
        <v>0</v>
      </c>
      <c r="P673" s="115">
        <v>0</v>
      </c>
      <c r="Q673" s="115">
        <v>0</v>
      </c>
      <c r="R673" s="115">
        <v>2357760</v>
      </c>
      <c r="S673" s="115">
        <v>0</v>
      </c>
      <c r="T673" s="115">
        <v>0</v>
      </c>
      <c r="U673" s="115">
        <v>0</v>
      </c>
      <c r="V673" s="114">
        <v>0</v>
      </c>
      <c r="W673" s="80">
        <v>3080</v>
      </c>
      <c r="X673" s="75"/>
      <c r="Y673" s="75"/>
      <c r="Z673" s="72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2"/>
      <c r="AQ673" s="71"/>
      <c r="AR673" s="70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8"/>
      <c r="BG673" s="67"/>
      <c r="BH673" s="65"/>
    </row>
    <row r="674" spans="1:60" ht="15.75" customHeight="1" x14ac:dyDescent="0.2">
      <c r="A674" s="43"/>
      <c r="B674" s="39" t="s">
        <v>97</v>
      </c>
      <c r="C674" s="121">
        <v>771</v>
      </c>
      <c r="D674" s="120">
        <v>503</v>
      </c>
      <c r="E674" s="119" t="s">
        <v>413</v>
      </c>
      <c r="F674" s="117" t="s">
        <v>98</v>
      </c>
      <c r="G674" s="117"/>
      <c r="H674" s="118"/>
      <c r="I674" s="116">
        <v>10101</v>
      </c>
      <c r="J674" s="115">
        <v>398887</v>
      </c>
      <c r="K674" s="115">
        <v>0</v>
      </c>
      <c r="L674" s="115">
        <v>0</v>
      </c>
      <c r="M674" s="115">
        <v>7243.07</v>
      </c>
      <c r="N674" s="115">
        <v>19900</v>
      </c>
      <c r="O674" s="115">
        <v>18610</v>
      </c>
      <c r="P674" s="115">
        <v>195002.78</v>
      </c>
      <c r="Q674" s="115">
        <v>35308.379999999997</v>
      </c>
      <c r="R674" s="115">
        <v>52206</v>
      </c>
      <c r="S674" s="115">
        <v>35308.379999999997</v>
      </c>
      <c r="T674" s="115">
        <v>17654.189999999999</v>
      </c>
      <c r="U674" s="115">
        <v>8827.1</v>
      </c>
      <c r="V674" s="114">
        <v>8827.1</v>
      </c>
      <c r="W674" s="80">
        <v>2610</v>
      </c>
      <c r="X674" s="75"/>
      <c r="Y674" s="75"/>
      <c r="Z674" s="72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2"/>
      <c r="AQ674" s="71"/>
      <c r="AR674" s="70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8"/>
      <c r="BG674" s="67"/>
      <c r="BH674" s="65"/>
    </row>
    <row r="675" spans="1:60" ht="25.5" customHeight="1" x14ac:dyDescent="0.2">
      <c r="A675" s="43"/>
      <c r="B675" s="39" t="s">
        <v>106</v>
      </c>
      <c r="C675" s="121">
        <v>771</v>
      </c>
      <c r="D675" s="120">
        <v>503</v>
      </c>
      <c r="E675" s="119" t="s">
        <v>464</v>
      </c>
      <c r="F675" s="117" t="s">
        <v>107</v>
      </c>
      <c r="G675" s="117"/>
      <c r="H675" s="118"/>
      <c r="I675" s="116">
        <v>10101</v>
      </c>
      <c r="J675" s="115">
        <v>35814</v>
      </c>
      <c r="K675" s="115">
        <v>0</v>
      </c>
      <c r="L675" s="115">
        <v>0</v>
      </c>
      <c r="M675" s="115">
        <v>14073</v>
      </c>
      <c r="N675" s="115">
        <v>0</v>
      </c>
      <c r="O675" s="115">
        <v>0</v>
      </c>
      <c r="P675" s="115">
        <v>21741</v>
      </c>
      <c r="Q675" s="115">
        <v>0</v>
      </c>
      <c r="R675" s="115">
        <v>0</v>
      </c>
      <c r="S675" s="115">
        <v>0</v>
      </c>
      <c r="T675" s="115">
        <v>0</v>
      </c>
      <c r="U675" s="115">
        <v>0</v>
      </c>
      <c r="V675" s="114">
        <v>0</v>
      </c>
      <c r="W675" s="80">
        <v>18550</v>
      </c>
      <c r="X675" s="75"/>
      <c r="Y675" s="75"/>
      <c r="Z675" s="72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2"/>
      <c r="AQ675" s="71"/>
      <c r="AR675" s="70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8"/>
      <c r="BG675" s="67"/>
      <c r="BH675" s="65"/>
    </row>
    <row r="676" spans="1:60" ht="19.5" customHeight="1" x14ac:dyDescent="0.2">
      <c r="A676" s="43"/>
      <c r="B676" s="39" t="s">
        <v>90</v>
      </c>
      <c r="C676" s="121">
        <v>772</v>
      </c>
      <c r="D676" s="120">
        <v>104</v>
      </c>
      <c r="E676" s="119" t="s">
        <v>370</v>
      </c>
      <c r="F676" s="117" t="s">
        <v>92</v>
      </c>
      <c r="G676" s="117"/>
      <c r="H676" s="118"/>
      <c r="I676" s="116">
        <v>10101</v>
      </c>
      <c r="J676" s="115">
        <v>1865589.45</v>
      </c>
      <c r="K676" s="115">
        <v>54000</v>
      </c>
      <c r="L676" s="115">
        <v>189751.36</v>
      </c>
      <c r="M676" s="115">
        <v>162663.5</v>
      </c>
      <c r="N676" s="115">
        <v>130597.17</v>
      </c>
      <c r="O676" s="115">
        <v>147215.89000000001</v>
      </c>
      <c r="P676" s="115">
        <v>284041.53000000003</v>
      </c>
      <c r="Q676" s="115">
        <v>79040.56</v>
      </c>
      <c r="R676" s="115">
        <v>111583.56</v>
      </c>
      <c r="S676" s="115">
        <v>241764.38</v>
      </c>
      <c r="T676" s="115">
        <v>111583.56</v>
      </c>
      <c r="U676" s="115">
        <v>111583.56</v>
      </c>
      <c r="V676" s="114">
        <v>241764.38</v>
      </c>
      <c r="W676" s="80">
        <v>17937</v>
      </c>
      <c r="X676" s="75"/>
      <c r="Y676" s="75"/>
      <c r="Z676" s="72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2"/>
      <c r="AQ676" s="71"/>
      <c r="AR676" s="70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8"/>
      <c r="BG676" s="67"/>
      <c r="BH676" s="65"/>
    </row>
    <row r="677" spans="1:60" ht="30" customHeight="1" x14ac:dyDescent="0.2">
      <c r="A677" s="43"/>
      <c r="B677" s="39" t="s">
        <v>93</v>
      </c>
      <c r="C677" s="121">
        <v>772</v>
      </c>
      <c r="D677" s="120">
        <v>104</v>
      </c>
      <c r="E677" s="119" t="s">
        <v>370</v>
      </c>
      <c r="F677" s="117" t="s">
        <v>94</v>
      </c>
      <c r="G677" s="117"/>
      <c r="H677" s="118"/>
      <c r="I677" s="116">
        <v>10101</v>
      </c>
      <c r="J677" s="115">
        <v>46805</v>
      </c>
      <c r="K677" s="115">
        <v>0</v>
      </c>
      <c r="L677" s="115">
        <v>18509</v>
      </c>
      <c r="M677" s="115">
        <v>2766</v>
      </c>
      <c r="N677" s="115">
        <v>0</v>
      </c>
      <c r="O677" s="115">
        <v>0</v>
      </c>
      <c r="P677" s="115">
        <v>2127.5</v>
      </c>
      <c r="Q677" s="115">
        <v>2808.3</v>
      </c>
      <c r="R677" s="115">
        <v>2808.3</v>
      </c>
      <c r="S677" s="115">
        <v>6084.65</v>
      </c>
      <c r="T677" s="115">
        <v>2808.3</v>
      </c>
      <c r="U677" s="115">
        <v>2808.3</v>
      </c>
      <c r="V677" s="114">
        <v>6084.65</v>
      </c>
      <c r="W677" s="80">
        <v>0</v>
      </c>
      <c r="X677" s="75"/>
      <c r="Y677" s="75"/>
      <c r="Z677" s="72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2"/>
      <c r="AQ677" s="71"/>
      <c r="AR677" s="70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8"/>
      <c r="BG677" s="67"/>
      <c r="BH677" s="65"/>
    </row>
    <row r="678" spans="1:60" ht="39.75" customHeight="1" x14ac:dyDescent="0.2">
      <c r="A678" s="43"/>
      <c r="B678" s="39" t="s">
        <v>95</v>
      </c>
      <c r="C678" s="121">
        <v>772</v>
      </c>
      <c r="D678" s="120">
        <v>104</v>
      </c>
      <c r="E678" s="119" t="s">
        <v>370</v>
      </c>
      <c r="F678" s="117" t="s">
        <v>96</v>
      </c>
      <c r="G678" s="117"/>
      <c r="H678" s="118"/>
      <c r="I678" s="116">
        <v>10101</v>
      </c>
      <c r="J678" s="115">
        <v>577543.11</v>
      </c>
      <c r="K678" s="115">
        <v>0</v>
      </c>
      <c r="L678" s="115">
        <v>44667.27</v>
      </c>
      <c r="M678" s="115">
        <v>67046.69</v>
      </c>
      <c r="N678" s="115">
        <v>39889.760000000002</v>
      </c>
      <c r="O678" s="115">
        <v>44032.98</v>
      </c>
      <c r="P678" s="115">
        <v>84456.22</v>
      </c>
      <c r="Q678" s="115">
        <v>34546.339999999997</v>
      </c>
      <c r="R678" s="115">
        <v>34546.339999999997</v>
      </c>
      <c r="S678" s="115">
        <v>78012.84</v>
      </c>
      <c r="T678" s="115">
        <v>34596.339999999997</v>
      </c>
      <c r="U678" s="115">
        <v>38146.339999999997</v>
      </c>
      <c r="V678" s="114">
        <v>77601.990000000005</v>
      </c>
      <c r="W678" s="80">
        <v>70350</v>
      </c>
      <c r="X678" s="75"/>
      <c r="Y678" s="75"/>
      <c r="Z678" s="72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2"/>
      <c r="AQ678" s="71"/>
      <c r="AR678" s="70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8"/>
      <c r="BG678" s="67"/>
      <c r="BH678" s="65"/>
    </row>
    <row r="679" spans="1:60" ht="15.75" customHeight="1" x14ac:dyDescent="0.2">
      <c r="A679" s="43"/>
      <c r="B679" s="39" t="s">
        <v>97</v>
      </c>
      <c r="C679" s="121">
        <v>772</v>
      </c>
      <c r="D679" s="120">
        <v>104</v>
      </c>
      <c r="E679" s="119" t="s">
        <v>370</v>
      </c>
      <c r="F679" s="117" t="s">
        <v>98</v>
      </c>
      <c r="G679" s="117"/>
      <c r="H679" s="118"/>
      <c r="I679" s="116">
        <v>10101</v>
      </c>
      <c r="J679" s="115">
        <v>596992</v>
      </c>
      <c r="K679" s="115">
        <v>8819.1299999999992</v>
      </c>
      <c r="L679" s="115">
        <v>16923.78</v>
      </c>
      <c r="M679" s="115">
        <v>77656.160000000003</v>
      </c>
      <c r="N679" s="115">
        <v>12222.65</v>
      </c>
      <c r="O679" s="115">
        <v>28493.82</v>
      </c>
      <c r="P679" s="115">
        <v>269022.46000000002</v>
      </c>
      <c r="Q679" s="115">
        <v>24542</v>
      </c>
      <c r="R679" s="115">
        <v>23902</v>
      </c>
      <c r="S679" s="115">
        <v>43236.56</v>
      </c>
      <c r="T679" s="115">
        <v>23092</v>
      </c>
      <c r="U679" s="115">
        <v>21692</v>
      </c>
      <c r="V679" s="114">
        <v>47389.440000000002</v>
      </c>
      <c r="W679" s="80">
        <v>279798</v>
      </c>
      <c r="X679" s="75"/>
      <c r="Y679" s="75"/>
      <c r="Z679" s="72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2"/>
      <c r="AQ679" s="71"/>
      <c r="AR679" s="70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8"/>
      <c r="BG679" s="67"/>
      <c r="BH679" s="65"/>
    </row>
    <row r="680" spans="1:60" ht="16.5" customHeight="1" x14ac:dyDescent="0.2">
      <c r="A680" s="43"/>
      <c r="B680" s="39" t="s">
        <v>416</v>
      </c>
      <c r="C680" s="121">
        <v>772</v>
      </c>
      <c r="D680" s="120">
        <v>104</v>
      </c>
      <c r="E680" s="119" t="s">
        <v>370</v>
      </c>
      <c r="F680" s="117" t="s">
        <v>369</v>
      </c>
      <c r="G680" s="117"/>
      <c r="H680" s="118"/>
      <c r="I680" s="116">
        <v>10101</v>
      </c>
      <c r="J680" s="115">
        <v>142960</v>
      </c>
      <c r="K680" s="115">
        <v>7677.55</v>
      </c>
      <c r="L680" s="115">
        <v>12784.76</v>
      </c>
      <c r="M680" s="115">
        <v>8682.0499999999993</v>
      </c>
      <c r="N680" s="115">
        <v>6129.17</v>
      </c>
      <c r="O680" s="115">
        <v>1667.74</v>
      </c>
      <c r="P680" s="115">
        <v>34952.26</v>
      </c>
      <c r="Q680" s="115">
        <v>8577.6</v>
      </c>
      <c r="R680" s="115">
        <v>8164.07</v>
      </c>
      <c r="S680" s="115">
        <v>18584.8</v>
      </c>
      <c r="T680" s="115">
        <v>8577.6</v>
      </c>
      <c r="U680" s="115">
        <v>8577.6</v>
      </c>
      <c r="V680" s="114">
        <v>18584.8</v>
      </c>
      <c r="W680" s="80">
        <v>0</v>
      </c>
      <c r="X680" s="75"/>
      <c r="Y680" s="75"/>
      <c r="Z680" s="72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2"/>
      <c r="AQ680" s="71"/>
      <c r="AR680" s="70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8"/>
      <c r="BG680" s="67"/>
      <c r="BH680" s="65"/>
    </row>
    <row r="681" spans="1:60" ht="25.5" customHeight="1" x14ac:dyDescent="0.2">
      <c r="A681" s="43"/>
      <c r="B681" s="39" t="s">
        <v>106</v>
      </c>
      <c r="C681" s="121">
        <v>772</v>
      </c>
      <c r="D681" s="120">
        <v>104</v>
      </c>
      <c r="E681" s="119" t="s">
        <v>370</v>
      </c>
      <c r="F681" s="117" t="s">
        <v>107</v>
      </c>
      <c r="G681" s="117"/>
      <c r="H681" s="118"/>
      <c r="I681" s="116">
        <v>10101</v>
      </c>
      <c r="J681" s="115">
        <v>3854.24</v>
      </c>
      <c r="K681" s="115">
        <v>0</v>
      </c>
      <c r="L681" s="115">
        <v>0</v>
      </c>
      <c r="M681" s="115">
        <v>0</v>
      </c>
      <c r="N681" s="115">
        <v>0</v>
      </c>
      <c r="O681" s="115">
        <v>0</v>
      </c>
      <c r="P681" s="115">
        <v>1909.86</v>
      </c>
      <c r="Q681" s="115">
        <v>800</v>
      </c>
      <c r="R681" s="115">
        <v>0</v>
      </c>
      <c r="S681" s="115">
        <v>0</v>
      </c>
      <c r="T681" s="115">
        <v>0</v>
      </c>
      <c r="U681" s="115">
        <v>800</v>
      </c>
      <c r="V681" s="114">
        <v>344.38</v>
      </c>
      <c r="W681" s="80">
        <v>0</v>
      </c>
      <c r="X681" s="75"/>
      <c r="Y681" s="75"/>
      <c r="Z681" s="72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2"/>
      <c r="AQ681" s="71"/>
      <c r="AR681" s="70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8"/>
      <c r="BG681" s="67"/>
      <c r="BH681" s="65"/>
    </row>
    <row r="682" spans="1:60" ht="15.75" customHeight="1" x14ac:dyDescent="0.2">
      <c r="A682" s="43"/>
      <c r="B682" s="39" t="s">
        <v>97</v>
      </c>
      <c r="C682" s="121">
        <v>772</v>
      </c>
      <c r="D682" s="120">
        <v>104</v>
      </c>
      <c r="E682" s="119" t="s">
        <v>615</v>
      </c>
      <c r="F682" s="117" t="s">
        <v>98</v>
      </c>
      <c r="G682" s="117"/>
      <c r="H682" s="118"/>
      <c r="I682" s="116">
        <v>10101</v>
      </c>
      <c r="J682" s="115">
        <v>282574</v>
      </c>
      <c r="K682" s="115">
        <v>0</v>
      </c>
      <c r="L682" s="115">
        <v>0</v>
      </c>
      <c r="M682" s="115">
        <v>0</v>
      </c>
      <c r="N682" s="115">
        <v>0</v>
      </c>
      <c r="O682" s="115">
        <v>0</v>
      </c>
      <c r="P682" s="115">
        <v>282574</v>
      </c>
      <c r="Q682" s="115">
        <v>0</v>
      </c>
      <c r="R682" s="115">
        <v>0</v>
      </c>
      <c r="S682" s="115">
        <v>0</v>
      </c>
      <c r="T682" s="115">
        <v>0</v>
      </c>
      <c r="U682" s="115">
        <v>0</v>
      </c>
      <c r="V682" s="114">
        <v>0</v>
      </c>
      <c r="W682" s="80">
        <v>155064.1</v>
      </c>
      <c r="X682" s="75"/>
      <c r="Y682" s="75"/>
      <c r="Z682" s="72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2"/>
      <c r="AQ682" s="71"/>
      <c r="AR682" s="70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8"/>
      <c r="BG682" s="67"/>
      <c r="BH682" s="65"/>
    </row>
    <row r="683" spans="1:60" ht="15.75" customHeight="1" x14ac:dyDescent="0.2">
      <c r="A683" s="43"/>
      <c r="B683" s="39" t="s">
        <v>99</v>
      </c>
      <c r="C683" s="121">
        <v>772</v>
      </c>
      <c r="D683" s="120">
        <v>104</v>
      </c>
      <c r="E683" s="119" t="s">
        <v>464</v>
      </c>
      <c r="F683" s="117" t="s">
        <v>100</v>
      </c>
      <c r="G683" s="117"/>
      <c r="H683" s="118"/>
      <c r="I683" s="116">
        <v>10101</v>
      </c>
      <c r="J683" s="115">
        <v>567</v>
      </c>
      <c r="K683" s="115">
        <v>0</v>
      </c>
      <c r="L683" s="115">
        <v>0</v>
      </c>
      <c r="M683" s="115">
        <v>141.75</v>
      </c>
      <c r="N683" s="115">
        <v>0</v>
      </c>
      <c r="O683" s="115">
        <v>0</v>
      </c>
      <c r="P683" s="115">
        <v>425.25</v>
      </c>
      <c r="Q683" s="115">
        <v>0</v>
      </c>
      <c r="R683" s="115">
        <v>0</v>
      </c>
      <c r="S683" s="115">
        <v>0</v>
      </c>
      <c r="T683" s="115">
        <v>0</v>
      </c>
      <c r="U683" s="115">
        <v>0</v>
      </c>
      <c r="V683" s="114">
        <v>0</v>
      </c>
      <c r="W683" s="80">
        <v>0</v>
      </c>
      <c r="X683" s="75"/>
      <c r="Y683" s="75"/>
      <c r="Z683" s="72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2"/>
      <c r="AQ683" s="71"/>
      <c r="AR683" s="70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8"/>
      <c r="BG683" s="67"/>
      <c r="BH683" s="65"/>
    </row>
    <row r="684" spans="1:60" ht="15.75" customHeight="1" x14ac:dyDescent="0.2">
      <c r="A684" s="43"/>
      <c r="B684" s="39" t="s">
        <v>97</v>
      </c>
      <c r="C684" s="121">
        <v>772</v>
      </c>
      <c r="D684" s="120">
        <v>113</v>
      </c>
      <c r="E684" s="119" t="s">
        <v>737</v>
      </c>
      <c r="F684" s="117" t="s">
        <v>98</v>
      </c>
      <c r="G684" s="117"/>
      <c r="H684" s="118"/>
      <c r="I684" s="116">
        <v>10101</v>
      </c>
      <c r="J684" s="115">
        <v>33630</v>
      </c>
      <c r="K684" s="115">
        <v>0</v>
      </c>
      <c r="L684" s="115">
        <v>0</v>
      </c>
      <c r="M684" s="115">
        <v>0</v>
      </c>
      <c r="N684" s="115">
        <v>0</v>
      </c>
      <c r="O684" s="115">
        <v>0</v>
      </c>
      <c r="P684" s="115">
        <v>0</v>
      </c>
      <c r="Q684" s="115">
        <v>33630</v>
      </c>
      <c r="R684" s="115">
        <v>0</v>
      </c>
      <c r="S684" s="115">
        <v>0</v>
      </c>
      <c r="T684" s="115">
        <v>0</v>
      </c>
      <c r="U684" s="115">
        <v>0</v>
      </c>
      <c r="V684" s="114">
        <v>0</v>
      </c>
      <c r="W684" s="80">
        <v>46829.440000000002</v>
      </c>
      <c r="X684" s="75"/>
      <c r="Y684" s="75"/>
      <c r="Z684" s="72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2"/>
      <c r="AQ684" s="71"/>
      <c r="AR684" s="70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8"/>
      <c r="BG684" s="67"/>
      <c r="BH684" s="65"/>
    </row>
    <row r="685" spans="1:60" ht="15.75" customHeight="1" x14ac:dyDescent="0.2">
      <c r="A685" s="43"/>
      <c r="B685" s="39" t="s">
        <v>97</v>
      </c>
      <c r="C685" s="121">
        <v>772</v>
      </c>
      <c r="D685" s="120">
        <v>113</v>
      </c>
      <c r="E685" s="119" t="s">
        <v>120</v>
      </c>
      <c r="F685" s="117" t="s">
        <v>98</v>
      </c>
      <c r="G685" s="117"/>
      <c r="H685" s="118"/>
      <c r="I685" s="116">
        <v>10101</v>
      </c>
      <c r="J685" s="115">
        <v>50000</v>
      </c>
      <c r="K685" s="115">
        <v>0</v>
      </c>
      <c r="L685" s="115">
        <v>0</v>
      </c>
      <c r="M685" s="115">
        <v>0</v>
      </c>
      <c r="N685" s="115">
        <v>0</v>
      </c>
      <c r="O685" s="115">
        <v>0</v>
      </c>
      <c r="P685" s="115">
        <v>10953.87</v>
      </c>
      <c r="Q685" s="115">
        <v>7000</v>
      </c>
      <c r="R685" s="115">
        <v>1351.53</v>
      </c>
      <c r="S685" s="115">
        <v>23646.67</v>
      </c>
      <c r="T685" s="115">
        <v>402</v>
      </c>
      <c r="U685" s="115">
        <v>337.93</v>
      </c>
      <c r="V685" s="114">
        <v>6308</v>
      </c>
      <c r="W685" s="80">
        <v>34873.72</v>
      </c>
      <c r="X685" s="75"/>
      <c r="Y685" s="75"/>
      <c r="Z685" s="72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2"/>
      <c r="AQ685" s="71"/>
      <c r="AR685" s="70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8"/>
      <c r="BG685" s="67"/>
      <c r="BH685" s="65"/>
    </row>
    <row r="686" spans="1:60" ht="19.5" customHeight="1" x14ac:dyDescent="0.2">
      <c r="A686" s="43"/>
      <c r="B686" s="39" t="s">
        <v>90</v>
      </c>
      <c r="C686" s="121">
        <v>772</v>
      </c>
      <c r="D686" s="120">
        <v>203</v>
      </c>
      <c r="E686" s="119" t="s">
        <v>465</v>
      </c>
      <c r="F686" s="117" t="s">
        <v>92</v>
      </c>
      <c r="G686" s="117"/>
      <c r="H686" s="118" t="s">
        <v>466</v>
      </c>
      <c r="I686" s="116">
        <v>10301</v>
      </c>
      <c r="J686" s="115">
        <v>89633.63</v>
      </c>
      <c r="K686" s="115">
        <v>0</v>
      </c>
      <c r="L686" s="115">
        <v>0</v>
      </c>
      <c r="M686" s="115">
        <v>4419.55</v>
      </c>
      <c r="N686" s="115">
        <v>6945</v>
      </c>
      <c r="O686" s="115">
        <v>6945</v>
      </c>
      <c r="P686" s="115">
        <v>8590</v>
      </c>
      <c r="Q686" s="115">
        <v>8590</v>
      </c>
      <c r="R686" s="115">
        <v>8590</v>
      </c>
      <c r="S686" s="115">
        <v>8590</v>
      </c>
      <c r="T686" s="115">
        <v>5000</v>
      </c>
      <c r="U686" s="115">
        <v>5000</v>
      </c>
      <c r="V686" s="114">
        <v>26964.080000000002</v>
      </c>
      <c r="W686" s="80">
        <v>1514</v>
      </c>
      <c r="X686" s="75"/>
      <c r="Y686" s="75"/>
      <c r="Z686" s="72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2"/>
      <c r="AQ686" s="71"/>
      <c r="AR686" s="70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8"/>
      <c r="BG686" s="67"/>
      <c r="BH686" s="65"/>
    </row>
    <row r="687" spans="1:60" ht="39.75" customHeight="1" x14ac:dyDescent="0.2">
      <c r="A687" s="43"/>
      <c r="B687" s="39" t="s">
        <v>95</v>
      </c>
      <c r="C687" s="121">
        <v>772</v>
      </c>
      <c r="D687" s="120">
        <v>203</v>
      </c>
      <c r="E687" s="119" t="s">
        <v>465</v>
      </c>
      <c r="F687" s="117" t="s">
        <v>96</v>
      </c>
      <c r="G687" s="117"/>
      <c r="H687" s="118" t="s">
        <v>466</v>
      </c>
      <c r="I687" s="116">
        <v>10301</v>
      </c>
      <c r="J687" s="115">
        <v>27069.360000000001</v>
      </c>
      <c r="K687" s="115">
        <v>0</v>
      </c>
      <c r="L687" s="115">
        <v>0</v>
      </c>
      <c r="M687" s="115">
        <v>1334.71</v>
      </c>
      <c r="N687" s="115">
        <v>2097.38</v>
      </c>
      <c r="O687" s="115">
        <v>2097.4</v>
      </c>
      <c r="P687" s="115">
        <v>2593</v>
      </c>
      <c r="Q687" s="115">
        <v>2593</v>
      </c>
      <c r="R687" s="115">
        <v>2593</v>
      </c>
      <c r="S687" s="115">
        <v>2593</v>
      </c>
      <c r="T687" s="115">
        <v>1624.16</v>
      </c>
      <c r="U687" s="115">
        <v>1624.16</v>
      </c>
      <c r="V687" s="114">
        <v>7919.55</v>
      </c>
      <c r="W687" s="80">
        <v>477.59</v>
      </c>
      <c r="X687" s="75"/>
      <c r="Y687" s="75"/>
      <c r="Z687" s="72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2"/>
      <c r="AQ687" s="71"/>
      <c r="AR687" s="70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8"/>
      <c r="BG687" s="67"/>
      <c r="BH687" s="65"/>
    </row>
    <row r="688" spans="1:60" ht="15.75" customHeight="1" x14ac:dyDescent="0.2">
      <c r="A688" s="43"/>
      <c r="B688" s="39" t="s">
        <v>97</v>
      </c>
      <c r="C688" s="121">
        <v>772</v>
      </c>
      <c r="D688" s="120">
        <v>203</v>
      </c>
      <c r="E688" s="119" t="s">
        <v>465</v>
      </c>
      <c r="F688" s="117" t="s">
        <v>98</v>
      </c>
      <c r="G688" s="117"/>
      <c r="H688" s="118" t="s">
        <v>466</v>
      </c>
      <c r="I688" s="116">
        <v>10301</v>
      </c>
      <c r="J688" s="115">
        <v>6981.95</v>
      </c>
      <c r="K688" s="115">
        <v>0</v>
      </c>
      <c r="L688" s="115">
        <v>0</v>
      </c>
      <c r="M688" s="115">
        <v>0</v>
      </c>
      <c r="N688" s="115">
        <v>0</v>
      </c>
      <c r="O688" s="115">
        <v>0</v>
      </c>
      <c r="P688" s="115">
        <v>0</v>
      </c>
      <c r="Q688" s="115">
        <v>0</v>
      </c>
      <c r="R688" s="115">
        <v>0</v>
      </c>
      <c r="S688" s="115">
        <v>3000</v>
      </c>
      <c r="T688" s="115">
        <v>900</v>
      </c>
      <c r="U688" s="115">
        <v>0</v>
      </c>
      <c r="V688" s="114">
        <v>3081.95</v>
      </c>
      <c r="W688" s="80">
        <v>544.04999999999995</v>
      </c>
      <c r="X688" s="75"/>
      <c r="Y688" s="75"/>
      <c r="Z688" s="72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2"/>
      <c r="AQ688" s="71"/>
      <c r="AR688" s="70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8"/>
      <c r="BG688" s="67"/>
      <c r="BH688" s="65"/>
    </row>
    <row r="689" spans="1:60" ht="15.75" customHeight="1" x14ac:dyDescent="0.2">
      <c r="A689" s="43"/>
      <c r="B689" s="39" t="s">
        <v>97</v>
      </c>
      <c r="C689" s="121">
        <v>772</v>
      </c>
      <c r="D689" s="120">
        <v>310</v>
      </c>
      <c r="E689" s="119" t="s">
        <v>408</v>
      </c>
      <c r="F689" s="117" t="s">
        <v>98</v>
      </c>
      <c r="G689" s="117"/>
      <c r="H689" s="118"/>
      <c r="I689" s="116">
        <v>10101</v>
      </c>
      <c r="J689" s="115">
        <v>35000</v>
      </c>
      <c r="K689" s="115">
        <v>0</v>
      </c>
      <c r="L689" s="115">
        <v>0</v>
      </c>
      <c r="M689" s="115">
        <v>0</v>
      </c>
      <c r="N689" s="115">
        <v>0</v>
      </c>
      <c r="O689" s="115">
        <v>0</v>
      </c>
      <c r="P689" s="115">
        <v>17500</v>
      </c>
      <c r="Q689" s="115">
        <v>2100</v>
      </c>
      <c r="R689" s="115">
        <v>2100</v>
      </c>
      <c r="S689" s="115">
        <v>4550</v>
      </c>
      <c r="T689" s="115">
        <v>2100</v>
      </c>
      <c r="U689" s="115">
        <v>2100</v>
      </c>
      <c r="V689" s="114">
        <v>4550</v>
      </c>
      <c r="W689" s="80">
        <v>0</v>
      </c>
      <c r="X689" s="75"/>
      <c r="Y689" s="75"/>
      <c r="Z689" s="72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2"/>
      <c r="AQ689" s="71"/>
      <c r="AR689" s="70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8"/>
      <c r="BG689" s="67"/>
      <c r="BH689" s="65"/>
    </row>
    <row r="690" spans="1:60" ht="15.75" customHeight="1" x14ac:dyDescent="0.2">
      <c r="A690" s="43"/>
      <c r="B690" s="39" t="s">
        <v>97</v>
      </c>
      <c r="C690" s="121">
        <v>772</v>
      </c>
      <c r="D690" s="120">
        <v>310</v>
      </c>
      <c r="E690" s="119" t="s">
        <v>226</v>
      </c>
      <c r="F690" s="117" t="s">
        <v>98</v>
      </c>
      <c r="G690" s="117"/>
      <c r="H690" s="118"/>
      <c r="I690" s="116">
        <v>10101</v>
      </c>
      <c r="J690" s="115">
        <v>30000</v>
      </c>
      <c r="K690" s="115">
        <v>0</v>
      </c>
      <c r="L690" s="115">
        <v>0</v>
      </c>
      <c r="M690" s="115">
        <v>0</v>
      </c>
      <c r="N690" s="115">
        <v>0</v>
      </c>
      <c r="O690" s="115">
        <v>0</v>
      </c>
      <c r="P690" s="115">
        <v>15000</v>
      </c>
      <c r="Q690" s="115">
        <v>1800</v>
      </c>
      <c r="R690" s="115">
        <v>1800</v>
      </c>
      <c r="S690" s="115">
        <v>3900</v>
      </c>
      <c r="T690" s="115">
        <v>1800</v>
      </c>
      <c r="U690" s="115">
        <v>1800</v>
      </c>
      <c r="V690" s="114">
        <v>3900</v>
      </c>
      <c r="W690" s="80">
        <v>8750</v>
      </c>
      <c r="X690" s="75"/>
      <c r="Y690" s="75"/>
      <c r="Z690" s="72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2"/>
      <c r="AQ690" s="71"/>
      <c r="AR690" s="70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8"/>
      <c r="BG690" s="67"/>
      <c r="BH690" s="65"/>
    </row>
    <row r="691" spans="1:60" ht="15.75" customHeight="1" x14ac:dyDescent="0.2">
      <c r="A691" s="43"/>
      <c r="B691" s="39" t="s">
        <v>97</v>
      </c>
      <c r="C691" s="121">
        <v>772</v>
      </c>
      <c r="D691" s="120">
        <v>409</v>
      </c>
      <c r="E691" s="119" t="s">
        <v>619</v>
      </c>
      <c r="F691" s="117" t="s">
        <v>98</v>
      </c>
      <c r="G691" s="117"/>
      <c r="H691" s="118"/>
      <c r="I691" s="116">
        <v>10101</v>
      </c>
      <c r="J691" s="115">
        <v>30000</v>
      </c>
      <c r="K691" s="115">
        <v>0</v>
      </c>
      <c r="L691" s="115">
        <v>0</v>
      </c>
      <c r="M691" s="115">
        <v>0</v>
      </c>
      <c r="N691" s="115">
        <v>0</v>
      </c>
      <c r="O691" s="115">
        <v>0</v>
      </c>
      <c r="P691" s="115">
        <v>16500</v>
      </c>
      <c r="Q691" s="115">
        <v>0</v>
      </c>
      <c r="R691" s="115">
        <v>13500</v>
      </c>
      <c r="S691" s="115">
        <v>0</v>
      </c>
      <c r="T691" s="115">
        <v>0</v>
      </c>
      <c r="U691" s="115">
        <v>0</v>
      </c>
      <c r="V691" s="114">
        <v>0</v>
      </c>
      <c r="W691" s="80">
        <v>7500</v>
      </c>
      <c r="X691" s="75"/>
      <c r="Y691" s="75"/>
      <c r="Z691" s="72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2"/>
      <c r="AQ691" s="71"/>
      <c r="AR691" s="70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8"/>
      <c r="BG691" s="67"/>
      <c r="BH691" s="65"/>
    </row>
    <row r="692" spans="1:60" ht="15.75" customHeight="1" x14ac:dyDescent="0.2">
      <c r="A692" s="43"/>
      <c r="B692" s="39" t="s">
        <v>97</v>
      </c>
      <c r="C692" s="121">
        <v>772</v>
      </c>
      <c r="D692" s="120">
        <v>503</v>
      </c>
      <c r="E692" s="119" t="s">
        <v>410</v>
      </c>
      <c r="F692" s="117" t="s">
        <v>98</v>
      </c>
      <c r="G692" s="117"/>
      <c r="H692" s="118"/>
      <c r="I692" s="116">
        <v>10101</v>
      </c>
      <c r="J692" s="115">
        <v>214050</v>
      </c>
      <c r="K692" s="115">
        <v>0</v>
      </c>
      <c r="L692" s="115">
        <v>8030</v>
      </c>
      <c r="M692" s="115">
        <v>0</v>
      </c>
      <c r="N692" s="115">
        <v>58436.77</v>
      </c>
      <c r="O692" s="115">
        <v>33449</v>
      </c>
      <c r="P692" s="115">
        <v>46409.23</v>
      </c>
      <c r="Q692" s="115">
        <v>9200</v>
      </c>
      <c r="R692" s="115">
        <v>10200</v>
      </c>
      <c r="S692" s="115">
        <v>11400</v>
      </c>
      <c r="T692" s="115">
        <v>9200</v>
      </c>
      <c r="U692" s="115">
        <v>13262</v>
      </c>
      <c r="V692" s="114">
        <v>14463</v>
      </c>
      <c r="W692" s="80">
        <v>6541</v>
      </c>
      <c r="X692" s="75"/>
      <c r="Y692" s="75"/>
      <c r="Z692" s="72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2"/>
      <c r="AQ692" s="71"/>
      <c r="AR692" s="70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8"/>
      <c r="BG692" s="67"/>
      <c r="BH692" s="65"/>
    </row>
    <row r="693" spans="1:60" ht="16.5" customHeight="1" x14ac:dyDescent="0.2">
      <c r="A693" s="43"/>
      <c r="B693" s="39" t="s">
        <v>416</v>
      </c>
      <c r="C693" s="121">
        <v>772</v>
      </c>
      <c r="D693" s="120">
        <v>503</v>
      </c>
      <c r="E693" s="119" t="s">
        <v>410</v>
      </c>
      <c r="F693" s="117" t="s">
        <v>369</v>
      </c>
      <c r="G693" s="117"/>
      <c r="H693" s="118"/>
      <c r="I693" s="116">
        <v>10101</v>
      </c>
      <c r="J693" s="115">
        <v>600000</v>
      </c>
      <c r="K693" s="115">
        <v>54266.31</v>
      </c>
      <c r="L693" s="115">
        <v>45295.1</v>
      </c>
      <c r="M693" s="115">
        <v>48082.7</v>
      </c>
      <c r="N693" s="115">
        <v>43077.279999999999</v>
      </c>
      <c r="O693" s="115">
        <v>27821.759999999998</v>
      </c>
      <c r="P693" s="115">
        <v>54990.52</v>
      </c>
      <c r="Q693" s="115">
        <v>35000</v>
      </c>
      <c r="R693" s="115">
        <v>35000</v>
      </c>
      <c r="S693" s="115">
        <v>68466.33</v>
      </c>
      <c r="T693" s="115">
        <v>60000</v>
      </c>
      <c r="U693" s="115">
        <v>50000</v>
      </c>
      <c r="V693" s="114">
        <v>78000</v>
      </c>
      <c r="W693" s="80">
        <v>10071</v>
      </c>
      <c r="X693" s="75"/>
      <c r="Y693" s="75"/>
      <c r="Z693" s="72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2"/>
      <c r="AQ693" s="71"/>
      <c r="AR693" s="70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8"/>
      <c r="BG693" s="67"/>
      <c r="BH693" s="65"/>
    </row>
    <row r="694" spans="1:60" ht="15.75" customHeight="1" x14ac:dyDescent="0.2">
      <c r="A694" s="43"/>
      <c r="B694" s="39" t="s">
        <v>97</v>
      </c>
      <c r="C694" s="121">
        <v>772</v>
      </c>
      <c r="D694" s="120">
        <v>503</v>
      </c>
      <c r="E694" s="119" t="s">
        <v>412</v>
      </c>
      <c r="F694" s="117" t="s">
        <v>98</v>
      </c>
      <c r="G694" s="117"/>
      <c r="H694" s="118"/>
      <c r="I694" s="116">
        <v>10101</v>
      </c>
      <c r="J694" s="115">
        <v>150000</v>
      </c>
      <c r="K694" s="115">
        <v>0</v>
      </c>
      <c r="L694" s="115">
        <v>0</v>
      </c>
      <c r="M694" s="115">
        <v>0</v>
      </c>
      <c r="N694" s="115">
        <v>17177</v>
      </c>
      <c r="O694" s="115">
        <v>18193.96</v>
      </c>
      <c r="P694" s="115">
        <v>58126.02</v>
      </c>
      <c r="Q694" s="115">
        <v>14503</v>
      </c>
      <c r="R694" s="115">
        <v>16062</v>
      </c>
      <c r="S694" s="115">
        <v>15000</v>
      </c>
      <c r="T694" s="115">
        <v>0</v>
      </c>
      <c r="U694" s="115">
        <v>10938.02</v>
      </c>
      <c r="V694" s="114">
        <v>0</v>
      </c>
      <c r="W694" s="80">
        <v>7003.6</v>
      </c>
      <c r="X694" s="75"/>
      <c r="Y694" s="75"/>
      <c r="Z694" s="72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2"/>
      <c r="AQ694" s="71"/>
      <c r="AR694" s="70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8"/>
      <c r="BG694" s="67"/>
      <c r="BH694" s="65"/>
    </row>
    <row r="695" spans="1:60" ht="15.75" customHeight="1" x14ac:dyDescent="0.2">
      <c r="A695" s="43"/>
      <c r="B695" s="39" t="s">
        <v>97</v>
      </c>
      <c r="C695" s="121">
        <v>772</v>
      </c>
      <c r="D695" s="120">
        <v>503</v>
      </c>
      <c r="E695" s="119" t="s">
        <v>415</v>
      </c>
      <c r="F695" s="117" t="s">
        <v>98</v>
      </c>
      <c r="G695" s="117"/>
      <c r="H695" s="118"/>
      <c r="I695" s="116">
        <v>10101</v>
      </c>
      <c r="J695" s="115">
        <v>78350</v>
      </c>
      <c r="K695" s="115">
        <v>0</v>
      </c>
      <c r="L695" s="115">
        <v>0</v>
      </c>
      <c r="M695" s="115">
        <v>0</v>
      </c>
      <c r="N695" s="115">
        <v>0</v>
      </c>
      <c r="O695" s="115">
        <v>0</v>
      </c>
      <c r="P695" s="115">
        <v>25070.93</v>
      </c>
      <c r="Q695" s="115">
        <v>11086</v>
      </c>
      <c r="R695" s="115">
        <v>5000</v>
      </c>
      <c r="S695" s="115">
        <v>15185.5</v>
      </c>
      <c r="T695" s="115">
        <v>4608</v>
      </c>
      <c r="U695" s="115">
        <v>7214.07</v>
      </c>
      <c r="V695" s="114">
        <v>10185.5</v>
      </c>
      <c r="W695" s="80">
        <v>7437</v>
      </c>
      <c r="X695" s="75"/>
      <c r="Y695" s="75"/>
      <c r="Z695" s="72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2"/>
      <c r="AQ695" s="71"/>
      <c r="AR695" s="70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8"/>
      <c r="BG695" s="67"/>
      <c r="BH695" s="65"/>
    </row>
    <row r="696" spans="1:60" ht="15.75" customHeight="1" x14ac:dyDescent="0.2">
      <c r="A696" s="43"/>
      <c r="B696" s="39" t="s">
        <v>97</v>
      </c>
      <c r="C696" s="121">
        <v>772</v>
      </c>
      <c r="D696" s="120">
        <v>503</v>
      </c>
      <c r="E696" s="119" t="s">
        <v>413</v>
      </c>
      <c r="F696" s="117" t="s">
        <v>98</v>
      </c>
      <c r="G696" s="117"/>
      <c r="H696" s="118"/>
      <c r="I696" s="116">
        <v>10101</v>
      </c>
      <c r="J696" s="115">
        <v>340974</v>
      </c>
      <c r="K696" s="115">
        <v>0</v>
      </c>
      <c r="L696" s="115">
        <v>16258.63</v>
      </c>
      <c r="M696" s="115">
        <v>67825.64</v>
      </c>
      <c r="N696" s="115">
        <v>38963.69</v>
      </c>
      <c r="O696" s="115">
        <v>58159.38</v>
      </c>
      <c r="P696" s="115">
        <v>96766.66</v>
      </c>
      <c r="Q696" s="115">
        <v>3911</v>
      </c>
      <c r="R696" s="115">
        <v>13589</v>
      </c>
      <c r="S696" s="115">
        <v>15500</v>
      </c>
      <c r="T696" s="115">
        <v>10000</v>
      </c>
      <c r="U696" s="115">
        <v>10000</v>
      </c>
      <c r="V696" s="114">
        <v>10000</v>
      </c>
      <c r="W696" s="80">
        <v>29918.25</v>
      </c>
      <c r="X696" s="75"/>
      <c r="Y696" s="75"/>
      <c r="Z696" s="72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2"/>
      <c r="AQ696" s="71"/>
      <c r="AR696" s="70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8"/>
      <c r="BG696" s="67"/>
      <c r="BH696" s="65"/>
    </row>
    <row r="697" spans="1:60" ht="19.5" customHeight="1" x14ac:dyDescent="0.2">
      <c r="A697" s="43"/>
      <c r="B697" s="39" t="s">
        <v>90</v>
      </c>
      <c r="C697" s="121">
        <v>773</v>
      </c>
      <c r="D697" s="120">
        <v>104</v>
      </c>
      <c r="E697" s="119" t="s">
        <v>370</v>
      </c>
      <c r="F697" s="117" t="s">
        <v>92</v>
      </c>
      <c r="G697" s="117"/>
      <c r="H697" s="118"/>
      <c r="I697" s="116">
        <v>10101</v>
      </c>
      <c r="J697" s="115">
        <v>2151109.12</v>
      </c>
      <c r="K697" s="115">
        <v>119917.16</v>
      </c>
      <c r="L697" s="115">
        <v>120415.5</v>
      </c>
      <c r="M697" s="115">
        <v>231278.49</v>
      </c>
      <c r="N697" s="115">
        <v>220230.2</v>
      </c>
      <c r="O697" s="115">
        <v>170587.65</v>
      </c>
      <c r="P697" s="115">
        <v>188434.45</v>
      </c>
      <c r="Q697" s="115">
        <v>220000</v>
      </c>
      <c r="R697" s="115">
        <v>220000</v>
      </c>
      <c r="S697" s="115">
        <v>165000</v>
      </c>
      <c r="T697" s="115">
        <v>165000</v>
      </c>
      <c r="U697" s="115">
        <v>165000</v>
      </c>
      <c r="V697" s="114">
        <v>165245.67000000001</v>
      </c>
      <c r="W697" s="80">
        <v>168383.5</v>
      </c>
      <c r="X697" s="75"/>
      <c r="Y697" s="75"/>
      <c r="Z697" s="72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2"/>
      <c r="AQ697" s="71"/>
      <c r="AR697" s="70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8"/>
      <c r="BG697" s="67"/>
      <c r="BH697" s="65"/>
    </row>
    <row r="698" spans="1:60" ht="30" customHeight="1" x14ac:dyDescent="0.2">
      <c r="A698" s="43"/>
      <c r="B698" s="39" t="s">
        <v>93</v>
      </c>
      <c r="C698" s="121">
        <v>773</v>
      </c>
      <c r="D698" s="120">
        <v>104</v>
      </c>
      <c r="E698" s="119" t="s">
        <v>370</v>
      </c>
      <c r="F698" s="117" t="s">
        <v>94</v>
      </c>
      <c r="G698" s="117"/>
      <c r="H698" s="118"/>
      <c r="I698" s="116">
        <v>10101</v>
      </c>
      <c r="J698" s="115">
        <v>59570</v>
      </c>
      <c r="K698" s="115">
        <v>0</v>
      </c>
      <c r="L698" s="115">
        <v>0</v>
      </c>
      <c r="M698" s="115">
        <v>0</v>
      </c>
      <c r="N698" s="115">
        <v>12765</v>
      </c>
      <c r="O698" s="115">
        <v>12765</v>
      </c>
      <c r="P698" s="115">
        <v>12765</v>
      </c>
      <c r="Q698" s="115">
        <v>21275</v>
      </c>
      <c r="R698" s="115">
        <v>0</v>
      </c>
      <c r="S698" s="115">
        <v>0</v>
      </c>
      <c r="T698" s="115">
        <v>0</v>
      </c>
      <c r="U698" s="115">
        <v>0</v>
      </c>
      <c r="V698" s="114">
        <v>0</v>
      </c>
      <c r="W698" s="80">
        <v>0</v>
      </c>
      <c r="X698" s="75"/>
      <c r="Y698" s="75"/>
      <c r="Z698" s="72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2"/>
      <c r="AQ698" s="71"/>
      <c r="AR698" s="70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8"/>
      <c r="BG698" s="67"/>
      <c r="BH698" s="65"/>
    </row>
    <row r="699" spans="1:60" ht="39.75" customHeight="1" x14ac:dyDescent="0.2">
      <c r="A699" s="43"/>
      <c r="B699" s="39" t="s">
        <v>95</v>
      </c>
      <c r="C699" s="121">
        <v>773</v>
      </c>
      <c r="D699" s="120">
        <v>104</v>
      </c>
      <c r="E699" s="119" t="s">
        <v>370</v>
      </c>
      <c r="F699" s="117" t="s">
        <v>96</v>
      </c>
      <c r="G699" s="117"/>
      <c r="H699" s="118"/>
      <c r="I699" s="116">
        <v>10101</v>
      </c>
      <c r="J699" s="115">
        <v>667625.07999999996</v>
      </c>
      <c r="K699" s="115">
        <v>0</v>
      </c>
      <c r="L699" s="115">
        <v>40997.279999999999</v>
      </c>
      <c r="M699" s="115">
        <v>98238.8</v>
      </c>
      <c r="N699" s="115">
        <v>0</v>
      </c>
      <c r="O699" s="115">
        <v>71217.95</v>
      </c>
      <c r="P699" s="115">
        <v>135081.82</v>
      </c>
      <c r="Q699" s="115">
        <v>72865.05</v>
      </c>
      <c r="R699" s="115">
        <v>49830</v>
      </c>
      <c r="S699" s="115">
        <v>49830</v>
      </c>
      <c r="T699" s="115">
        <v>49830</v>
      </c>
      <c r="U699" s="115">
        <v>49830</v>
      </c>
      <c r="V699" s="114">
        <v>49904.18</v>
      </c>
      <c r="W699" s="80">
        <v>50851.81</v>
      </c>
      <c r="X699" s="75"/>
      <c r="Y699" s="75"/>
      <c r="Z699" s="72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2"/>
      <c r="AQ699" s="71"/>
      <c r="AR699" s="70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8"/>
      <c r="BG699" s="67"/>
      <c r="BH699" s="65"/>
    </row>
    <row r="700" spans="1:60" ht="15.75" customHeight="1" x14ac:dyDescent="0.2">
      <c r="A700" s="43"/>
      <c r="B700" s="39" t="s">
        <v>97</v>
      </c>
      <c r="C700" s="121">
        <v>773</v>
      </c>
      <c r="D700" s="120">
        <v>104</v>
      </c>
      <c r="E700" s="119" t="s">
        <v>370</v>
      </c>
      <c r="F700" s="117" t="s">
        <v>98</v>
      </c>
      <c r="G700" s="117"/>
      <c r="H700" s="118"/>
      <c r="I700" s="116">
        <v>10101</v>
      </c>
      <c r="J700" s="115">
        <v>575971.62</v>
      </c>
      <c r="K700" s="115">
        <v>6691.88</v>
      </c>
      <c r="L700" s="115">
        <v>31196.27</v>
      </c>
      <c r="M700" s="115">
        <v>19168.03</v>
      </c>
      <c r="N700" s="115">
        <v>25012.71</v>
      </c>
      <c r="O700" s="115">
        <v>26557.34</v>
      </c>
      <c r="P700" s="115">
        <v>272952.38</v>
      </c>
      <c r="Q700" s="115">
        <v>30901.5</v>
      </c>
      <c r="R700" s="115">
        <v>30900.5</v>
      </c>
      <c r="S700" s="115">
        <v>30900.5</v>
      </c>
      <c r="T700" s="115">
        <v>30900.5</v>
      </c>
      <c r="U700" s="115">
        <v>32900.5</v>
      </c>
      <c r="V700" s="114">
        <v>37889.51</v>
      </c>
      <c r="W700" s="80">
        <v>38864.32</v>
      </c>
      <c r="X700" s="75"/>
      <c r="Y700" s="75"/>
      <c r="Z700" s="72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2"/>
      <c r="AQ700" s="71"/>
      <c r="AR700" s="70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8"/>
      <c r="BG700" s="67"/>
      <c r="BH700" s="65"/>
    </row>
    <row r="701" spans="1:60" ht="16.5" customHeight="1" x14ac:dyDescent="0.2">
      <c r="A701" s="43"/>
      <c r="B701" s="39" t="s">
        <v>416</v>
      </c>
      <c r="C701" s="121">
        <v>773</v>
      </c>
      <c r="D701" s="120">
        <v>104</v>
      </c>
      <c r="E701" s="119" t="s">
        <v>370</v>
      </c>
      <c r="F701" s="117" t="s">
        <v>369</v>
      </c>
      <c r="G701" s="117"/>
      <c r="H701" s="118"/>
      <c r="I701" s="116">
        <v>10101</v>
      </c>
      <c r="J701" s="115">
        <v>79158.39</v>
      </c>
      <c r="K701" s="115">
        <v>4002.25</v>
      </c>
      <c r="L701" s="115">
        <v>6706.76</v>
      </c>
      <c r="M701" s="115">
        <v>6269.43</v>
      </c>
      <c r="N701" s="115">
        <v>6774.48</v>
      </c>
      <c r="O701" s="115">
        <v>4325.47</v>
      </c>
      <c r="P701" s="115">
        <v>14286.74</v>
      </c>
      <c r="Q701" s="115">
        <v>6200</v>
      </c>
      <c r="R701" s="115">
        <v>6200</v>
      </c>
      <c r="S701" s="115">
        <v>6200</v>
      </c>
      <c r="T701" s="115">
        <v>6200</v>
      </c>
      <c r="U701" s="115">
        <v>6200</v>
      </c>
      <c r="V701" s="114">
        <v>5793.26</v>
      </c>
      <c r="W701" s="80">
        <v>26500</v>
      </c>
      <c r="X701" s="75"/>
      <c r="Y701" s="75"/>
      <c r="Z701" s="72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2"/>
      <c r="AQ701" s="71"/>
      <c r="AR701" s="70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8"/>
      <c r="BG701" s="67"/>
      <c r="BH701" s="65"/>
    </row>
    <row r="702" spans="1:60" ht="15.75" customHeight="1" x14ac:dyDescent="0.2">
      <c r="A702" s="43"/>
      <c r="B702" s="39" t="s">
        <v>99</v>
      </c>
      <c r="C702" s="121">
        <v>773</v>
      </c>
      <c r="D702" s="120">
        <v>104</v>
      </c>
      <c r="E702" s="119" t="s">
        <v>370</v>
      </c>
      <c r="F702" s="117" t="s">
        <v>100</v>
      </c>
      <c r="G702" s="117"/>
      <c r="H702" s="118"/>
      <c r="I702" s="116">
        <v>10101</v>
      </c>
      <c r="J702" s="115">
        <v>566.29999999999995</v>
      </c>
      <c r="K702" s="115">
        <v>0</v>
      </c>
      <c r="L702" s="115">
        <v>0</v>
      </c>
      <c r="M702" s="115">
        <v>0</v>
      </c>
      <c r="N702" s="115">
        <v>142</v>
      </c>
      <c r="O702" s="115">
        <v>0</v>
      </c>
      <c r="P702" s="115">
        <v>424.3</v>
      </c>
      <c r="Q702" s="115">
        <v>0</v>
      </c>
      <c r="R702" s="115">
        <v>0</v>
      </c>
      <c r="S702" s="115">
        <v>0</v>
      </c>
      <c r="T702" s="115">
        <v>0</v>
      </c>
      <c r="U702" s="115">
        <v>0</v>
      </c>
      <c r="V702" s="114">
        <v>0</v>
      </c>
      <c r="W702" s="80">
        <v>1505.7</v>
      </c>
      <c r="X702" s="75"/>
      <c r="Y702" s="75"/>
      <c r="Z702" s="72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2"/>
      <c r="AQ702" s="71"/>
      <c r="AR702" s="70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8"/>
      <c r="BG702" s="67"/>
      <c r="BH702" s="65"/>
    </row>
    <row r="703" spans="1:60" ht="15.75" customHeight="1" x14ac:dyDescent="0.2">
      <c r="A703" s="43"/>
      <c r="B703" s="39" t="s">
        <v>101</v>
      </c>
      <c r="C703" s="121">
        <v>773</v>
      </c>
      <c r="D703" s="120">
        <v>104</v>
      </c>
      <c r="E703" s="119" t="s">
        <v>370</v>
      </c>
      <c r="F703" s="117" t="s">
        <v>102</v>
      </c>
      <c r="G703" s="117"/>
      <c r="H703" s="118"/>
      <c r="I703" s="116">
        <v>10101</v>
      </c>
      <c r="J703" s="115">
        <v>913.7</v>
      </c>
      <c r="K703" s="115">
        <v>0</v>
      </c>
      <c r="L703" s="115">
        <v>0</v>
      </c>
      <c r="M703" s="115">
        <v>1</v>
      </c>
      <c r="N703" s="115">
        <v>0</v>
      </c>
      <c r="O703" s="115">
        <v>0</v>
      </c>
      <c r="P703" s="115">
        <v>912.7</v>
      </c>
      <c r="Q703" s="115">
        <v>0</v>
      </c>
      <c r="R703" s="115">
        <v>0</v>
      </c>
      <c r="S703" s="115">
        <v>0</v>
      </c>
      <c r="T703" s="115">
        <v>0</v>
      </c>
      <c r="U703" s="115">
        <v>0</v>
      </c>
      <c r="V703" s="114">
        <v>0</v>
      </c>
      <c r="W703" s="80">
        <v>139.30000000000001</v>
      </c>
      <c r="X703" s="75"/>
      <c r="Y703" s="75"/>
      <c r="Z703" s="72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2"/>
      <c r="AQ703" s="71"/>
      <c r="AR703" s="70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8"/>
      <c r="BG703" s="67"/>
      <c r="BH703" s="65"/>
    </row>
    <row r="704" spans="1:60" ht="15.75" customHeight="1" x14ac:dyDescent="0.2">
      <c r="A704" s="43"/>
      <c r="B704" s="39" t="s">
        <v>97</v>
      </c>
      <c r="C704" s="121">
        <v>773</v>
      </c>
      <c r="D704" s="120">
        <v>104</v>
      </c>
      <c r="E704" s="119" t="s">
        <v>615</v>
      </c>
      <c r="F704" s="117" t="s">
        <v>98</v>
      </c>
      <c r="G704" s="117"/>
      <c r="H704" s="118"/>
      <c r="I704" s="116">
        <v>10101</v>
      </c>
      <c r="J704" s="115">
        <v>169627.2</v>
      </c>
      <c r="K704" s="115">
        <v>0</v>
      </c>
      <c r="L704" s="115">
        <v>0</v>
      </c>
      <c r="M704" s="115">
        <v>0</v>
      </c>
      <c r="N704" s="115">
        <v>0</v>
      </c>
      <c r="O704" s="115">
        <v>7075</v>
      </c>
      <c r="P704" s="115">
        <v>162552.20000000001</v>
      </c>
      <c r="Q704" s="115">
        <v>0</v>
      </c>
      <c r="R704" s="115">
        <v>0</v>
      </c>
      <c r="S704" s="115">
        <v>0</v>
      </c>
      <c r="T704" s="115">
        <v>0</v>
      </c>
      <c r="U704" s="115">
        <v>0</v>
      </c>
      <c r="V704" s="114">
        <v>0</v>
      </c>
      <c r="W704" s="80">
        <v>6948.39</v>
      </c>
      <c r="X704" s="75"/>
      <c r="Y704" s="75"/>
      <c r="Z704" s="72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2"/>
      <c r="AQ704" s="71"/>
      <c r="AR704" s="70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8"/>
      <c r="BG704" s="67"/>
      <c r="BH704" s="65"/>
    </row>
    <row r="705" spans="1:60" ht="15.75" customHeight="1" x14ac:dyDescent="0.2">
      <c r="A705" s="43"/>
      <c r="B705" s="39" t="s">
        <v>97</v>
      </c>
      <c r="C705" s="121">
        <v>773</v>
      </c>
      <c r="D705" s="120">
        <v>113</v>
      </c>
      <c r="E705" s="119" t="s">
        <v>120</v>
      </c>
      <c r="F705" s="117" t="s">
        <v>98</v>
      </c>
      <c r="G705" s="117"/>
      <c r="H705" s="118"/>
      <c r="I705" s="116">
        <v>10101</v>
      </c>
      <c r="J705" s="115">
        <v>50000</v>
      </c>
      <c r="K705" s="115">
        <v>0</v>
      </c>
      <c r="L705" s="115">
        <v>0</v>
      </c>
      <c r="M705" s="115">
        <v>0</v>
      </c>
      <c r="N705" s="115">
        <v>16401</v>
      </c>
      <c r="O705" s="115">
        <v>3645</v>
      </c>
      <c r="P705" s="115">
        <v>20954</v>
      </c>
      <c r="Q705" s="115">
        <v>3000</v>
      </c>
      <c r="R705" s="115">
        <v>3000</v>
      </c>
      <c r="S705" s="115">
        <v>3000</v>
      </c>
      <c r="T705" s="115">
        <v>0</v>
      </c>
      <c r="U705" s="115">
        <v>0</v>
      </c>
      <c r="V705" s="114">
        <v>0</v>
      </c>
      <c r="W705" s="80">
        <v>2098.52</v>
      </c>
      <c r="X705" s="75"/>
      <c r="Y705" s="75"/>
      <c r="Z705" s="72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2"/>
      <c r="AQ705" s="71"/>
      <c r="AR705" s="70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8"/>
      <c r="BG705" s="67"/>
      <c r="BH705" s="65"/>
    </row>
    <row r="706" spans="1:60" ht="15.75" customHeight="1" x14ac:dyDescent="0.2">
      <c r="A706" s="43"/>
      <c r="B706" s="39" t="s">
        <v>97</v>
      </c>
      <c r="C706" s="121">
        <v>773</v>
      </c>
      <c r="D706" s="120">
        <v>113</v>
      </c>
      <c r="E706" s="119" t="s">
        <v>660</v>
      </c>
      <c r="F706" s="117" t="s">
        <v>98</v>
      </c>
      <c r="G706" s="117"/>
      <c r="H706" s="118"/>
      <c r="I706" s="116">
        <v>10101</v>
      </c>
      <c r="J706" s="115">
        <v>33816</v>
      </c>
      <c r="K706" s="115">
        <v>0</v>
      </c>
      <c r="L706" s="115">
        <v>0</v>
      </c>
      <c r="M706" s="115">
        <v>0</v>
      </c>
      <c r="N706" s="115">
        <v>0</v>
      </c>
      <c r="O706" s="115">
        <v>1100</v>
      </c>
      <c r="P706" s="115">
        <v>32716</v>
      </c>
      <c r="Q706" s="115">
        <v>0</v>
      </c>
      <c r="R706" s="115">
        <v>0</v>
      </c>
      <c r="S706" s="115">
        <v>0</v>
      </c>
      <c r="T706" s="115">
        <v>0</v>
      </c>
      <c r="U706" s="115">
        <v>0</v>
      </c>
      <c r="V706" s="114">
        <v>0</v>
      </c>
      <c r="W706" s="80">
        <v>3223.13</v>
      </c>
      <c r="X706" s="75"/>
      <c r="Y706" s="75"/>
      <c r="Z706" s="72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2"/>
      <c r="AQ706" s="71"/>
      <c r="AR706" s="70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8"/>
      <c r="BG706" s="67"/>
      <c r="BH706" s="65"/>
    </row>
    <row r="707" spans="1:60" ht="19.5" customHeight="1" x14ac:dyDescent="0.2">
      <c r="A707" s="43"/>
      <c r="B707" s="39" t="s">
        <v>90</v>
      </c>
      <c r="C707" s="121">
        <v>773</v>
      </c>
      <c r="D707" s="120">
        <v>203</v>
      </c>
      <c r="E707" s="119" t="s">
        <v>465</v>
      </c>
      <c r="F707" s="117" t="s">
        <v>92</v>
      </c>
      <c r="G707" s="117"/>
      <c r="H707" s="118" t="s">
        <v>466</v>
      </c>
      <c r="I707" s="116">
        <v>10301</v>
      </c>
      <c r="J707" s="115">
        <v>89633.52</v>
      </c>
      <c r="K707" s="115">
        <v>0</v>
      </c>
      <c r="L707" s="115">
        <v>6945</v>
      </c>
      <c r="M707" s="115">
        <v>9945</v>
      </c>
      <c r="N707" s="115">
        <v>7469.46</v>
      </c>
      <c r="O707" s="115">
        <v>7469.46</v>
      </c>
      <c r="P707" s="115">
        <v>22932.84</v>
      </c>
      <c r="Q707" s="115">
        <v>0</v>
      </c>
      <c r="R707" s="115">
        <v>7469.46</v>
      </c>
      <c r="S707" s="115">
        <v>7469.46</v>
      </c>
      <c r="T707" s="115">
        <v>7469.46</v>
      </c>
      <c r="U707" s="115">
        <v>7469.46</v>
      </c>
      <c r="V707" s="114">
        <v>4993.92</v>
      </c>
      <c r="W707" s="80">
        <v>0</v>
      </c>
      <c r="X707" s="75"/>
      <c r="Y707" s="75"/>
      <c r="Z707" s="72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2"/>
      <c r="AQ707" s="71"/>
      <c r="AR707" s="70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8"/>
      <c r="BG707" s="67"/>
      <c r="BH707" s="65"/>
    </row>
    <row r="708" spans="1:60" ht="39.75" customHeight="1" x14ac:dyDescent="0.2">
      <c r="A708" s="43"/>
      <c r="B708" s="39" t="s">
        <v>95</v>
      </c>
      <c r="C708" s="121">
        <v>773</v>
      </c>
      <c r="D708" s="120">
        <v>203</v>
      </c>
      <c r="E708" s="119" t="s">
        <v>465</v>
      </c>
      <c r="F708" s="117" t="s">
        <v>96</v>
      </c>
      <c r="G708" s="117"/>
      <c r="H708" s="118" t="s">
        <v>466</v>
      </c>
      <c r="I708" s="116">
        <v>10301</v>
      </c>
      <c r="J708" s="115">
        <v>27069.32</v>
      </c>
      <c r="K708" s="115">
        <v>0</v>
      </c>
      <c r="L708" s="115">
        <v>2097.4</v>
      </c>
      <c r="M708" s="115">
        <v>3003.4</v>
      </c>
      <c r="N708" s="115">
        <v>2255.7800000000002</v>
      </c>
      <c r="O708" s="115">
        <v>2255.75</v>
      </c>
      <c r="P708" s="115">
        <v>6926.1</v>
      </c>
      <c r="Q708" s="115">
        <v>0</v>
      </c>
      <c r="R708" s="115">
        <v>2255.7800000000002</v>
      </c>
      <c r="S708" s="115">
        <v>2255.38</v>
      </c>
      <c r="T708" s="115">
        <v>2255.7800000000002</v>
      </c>
      <c r="U708" s="115">
        <v>2255.7800000000002</v>
      </c>
      <c r="V708" s="114">
        <v>1508.17</v>
      </c>
      <c r="W708" s="80">
        <v>0</v>
      </c>
      <c r="X708" s="75">
        <v>0</v>
      </c>
      <c r="Y708" s="75">
        <v>0</v>
      </c>
      <c r="Z708" s="72">
        <v>0</v>
      </c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2"/>
      <c r="AQ708" s="71"/>
      <c r="AR708" s="70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8"/>
      <c r="BG708" s="67"/>
      <c r="BH708" s="65"/>
    </row>
    <row r="709" spans="1:60" ht="15.75" customHeight="1" x14ac:dyDescent="0.2">
      <c r="A709" s="43"/>
      <c r="B709" s="39" t="s">
        <v>97</v>
      </c>
      <c r="C709" s="121">
        <v>773</v>
      </c>
      <c r="D709" s="120">
        <v>203</v>
      </c>
      <c r="E709" s="119" t="s">
        <v>465</v>
      </c>
      <c r="F709" s="117" t="s">
        <v>98</v>
      </c>
      <c r="G709" s="117"/>
      <c r="H709" s="118" t="s">
        <v>466</v>
      </c>
      <c r="I709" s="116">
        <v>10301</v>
      </c>
      <c r="J709" s="115">
        <v>6982.1</v>
      </c>
      <c r="K709" s="115">
        <v>0</v>
      </c>
      <c r="L709" s="115">
        <v>0</v>
      </c>
      <c r="M709" s="115">
        <v>0</v>
      </c>
      <c r="N709" s="115">
        <v>0</v>
      </c>
      <c r="O709" s="115">
        <v>0</v>
      </c>
      <c r="P709" s="115">
        <v>6982.1</v>
      </c>
      <c r="Q709" s="115">
        <v>0</v>
      </c>
      <c r="R709" s="115">
        <v>0</v>
      </c>
      <c r="S709" s="115">
        <v>0</v>
      </c>
      <c r="T709" s="115">
        <v>0</v>
      </c>
      <c r="U709" s="115">
        <v>0</v>
      </c>
      <c r="V709" s="114">
        <v>0</v>
      </c>
      <c r="W709" s="80">
        <v>0</v>
      </c>
      <c r="X709" s="75">
        <v>1500000</v>
      </c>
      <c r="Y709" s="75">
        <v>1500000</v>
      </c>
      <c r="Z709" s="72">
        <v>1409486.58</v>
      </c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2"/>
      <c r="AQ709" s="71"/>
      <c r="AR709" s="70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8"/>
      <c r="BG709" s="67"/>
      <c r="BH709" s="65"/>
    </row>
    <row r="710" spans="1:60" ht="15.75" customHeight="1" x14ac:dyDescent="0.2">
      <c r="A710" s="43"/>
      <c r="B710" s="39" t="s">
        <v>97</v>
      </c>
      <c r="C710" s="121">
        <v>773</v>
      </c>
      <c r="D710" s="120">
        <v>310</v>
      </c>
      <c r="E710" s="119" t="s">
        <v>408</v>
      </c>
      <c r="F710" s="117" t="s">
        <v>98</v>
      </c>
      <c r="G710" s="117"/>
      <c r="H710" s="118"/>
      <c r="I710" s="116">
        <v>10101</v>
      </c>
      <c r="J710" s="115">
        <v>35000</v>
      </c>
      <c r="K710" s="115">
        <v>0</v>
      </c>
      <c r="L710" s="115">
        <v>0</v>
      </c>
      <c r="M710" s="115">
        <v>0</v>
      </c>
      <c r="N710" s="115">
        <v>930</v>
      </c>
      <c r="O710" s="115">
        <v>0</v>
      </c>
      <c r="P710" s="115">
        <v>34070</v>
      </c>
      <c r="Q710" s="115">
        <v>0</v>
      </c>
      <c r="R710" s="115">
        <v>0</v>
      </c>
      <c r="S710" s="115">
        <v>0</v>
      </c>
      <c r="T710" s="115">
        <v>0</v>
      </c>
      <c r="U710" s="115">
        <v>0</v>
      </c>
      <c r="V710" s="114">
        <v>0</v>
      </c>
      <c r="W710" s="80">
        <v>0</v>
      </c>
      <c r="X710" s="75">
        <v>0</v>
      </c>
      <c r="Y710" s="75">
        <v>0</v>
      </c>
      <c r="Z710" s="72">
        <v>0</v>
      </c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2"/>
      <c r="AQ710" s="71"/>
      <c r="AR710" s="70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8"/>
      <c r="BG710" s="67"/>
      <c r="BH710" s="65"/>
    </row>
    <row r="711" spans="1:60" ht="15.75" customHeight="1" x14ac:dyDescent="0.2">
      <c r="A711" s="43"/>
      <c r="B711" s="39" t="s">
        <v>97</v>
      </c>
      <c r="C711" s="121">
        <v>773</v>
      </c>
      <c r="D711" s="120">
        <v>310</v>
      </c>
      <c r="E711" s="119" t="s">
        <v>226</v>
      </c>
      <c r="F711" s="117" t="s">
        <v>98</v>
      </c>
      <c r="G711" s="117"/>
      <c r="H711" s="118"/>
      <c r="I711" s="116">
        <v>10101</v>
      </c>
      <c r="J711" s="115">
        <v>30000</v>
      </c>
      <c r="K711" s="115">
        <v>0</v>
      </c>
      <c r="L711" s="115">
        <v>0</v>
      </c>
      <c r="M711" s="115">
        <v>0</v>
      </c>
      <c r="N711" s="115">
        <v>0</v>
      </c>
      <c r="O711" s="115">
        <v>0</v>
      </c>
      <c r="P711" s="115">
        <v>30000</v>
      </c>
      <c r="Q711" s="115">
        <v>0</v>
      </c>
      <c r="R711" s="115">
        <v>0</v>
      </c>
      <c r="S711" s="115">
        <v>0</v>
      </c>
      <c r="T711" s="115">
        <v>0</v>
      </c>
      <c r="U711" s="115">
        <v>0</v>
      </c>
      <c r="V711" s="114">
        <v>0</v>
      </c>
      <c r="W711" s="80">
        <v>24040</v>
      </c>
      <c r="X711" s="75">
        <v>600000</v>
      </c>
      <c r="Y711" s="75">
        <v>570000</v>
      </c>
      <c r="Z711" s="72">
        <v>587700</v>
      </c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2"/>
      <c r="AQ711" s="71"/>
      <c r="AR711" s="70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8"/>
      <c r="BG711" s="67"/>
      <c r="BH711" s="65"/>
    </row>
    <row r="712" spans="1:60" ht="15.75" customHeight="1" x14ac:dyDescent="0.2">
      <c r="A712" s="43"/>
      <c r="B712" s="39" t="s">
        <v>97</v>
      </c>
      <c r="C712" s="121">
        <v>773</v>
      </c>
      <c r="D712" s="120">
        <v>409</v>
      </c>
      <c r="E712" s="119" t="s">
        <v>619</v>
      </c>
      <c r="F712" s="117" t="s">
        <v>98</v>
      </c>
      <c r="G712" s="117"/>
      <c r="H712" s="118"/>
      <c r="I712" s="116">
        <v>10101</v>
      </c>
      <c r="J712" s="115">
        <v>30000</v>
      </c>
      <c r="K712" s="115">
        <v>0</v>
      </c>
      <c r="L712" s="115">
        <v>0</v>
      </c>
      <c r="M712" s="115">
        <v>9000</v>
      </c>
      <c r="N712" s="115">
        <v>0</v>
      </c>
      <c r="O712" s="115">
        <v>0</v>
      </c>
      <c r="P712" s="115">
        <v>21000</v>
      </c>
      <c r="Q712" s="115">
        <v>0</v>
      </c>
      <c r="R712" s="115">
        <v>0</v>
      </c>
      <c r="S712" s="115">
        <v>0</v>
      </c>
      <c r="T712" s="115">
        <v>0</v>
      </c>
      <c r="U712" s="115">
        <v>0</v>
      </c>
      <c r="V712" s="114">
        <v>0</v>
      </c>
      <c r="W712" s="80">
        <v>0</v>
      </c>
      <c r="X712" s="75">
        <v>0</v>
      </c>
      <c r="Y712" s="75">
        <v>0</v>
      </c>
      <c r="Z712" s="72">
        <v>0</v>
      </c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2"/>
      <c r="AQ712" s="71"/>
      <c r="AR712" s="70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8"/>
      <c r="BG712" s="67"/>
      <c r="BH712" s="65"/>
    </row>
    <row r="713" spans="1:60" ht="15.75" customHeight="1" x14ac:dyDescent="0.2">
      <c r="A713" s="43"/>
      <c r="B713" s="39" t="s">
        <v>97</v>
      </c>
      <c r="C713" s="121">
        <v>773</v>
      </c>
      <c r="D713" s="120">
        <v>502</v>
      </c>
      <c r="E713" s="119" t="s">
        <v>424</v>
      </c>
      <c r="F713" s="117" t="s">
        <v>98</v>
      </c>
      <c r="G713" s="117"/>
      <c r="H713" s="118"/>
      <c r="I713" s="116">
        <v>10101</v>
      </c>
      <c r="J713" s="115">
        <v>137890</v>
      </c>
      <c r="K713" s="115">
        <v>0</v>
      </c>
      <c r="L713" s="115">
        <v>0</v>
      </c>
      <c r="M713" s="115">
        <v>0</v>
      </c>
      <c r="N713" s="115">
        <v>0</v>
      </c>
      <c r="O713" s="115">
        <v>0</v>
      </c>
      <c r="P713" s="115">
        <v>137890</v>
      </c>
      <c r="Q713" s="115">
        <v>0</v>
      </c>
      <c r="R713" s="115">
        <v>0</v>
      </c>
      <c r="S713" s="115">
        <v>0</v>
      </c>
      <c r="T713" s="115">
        <v>0</v>
      </c>
      <c r="U713" s="115">
        <v>0</v>
      </c>
      <c r="V713" s="114">
        <v>0</v>
      </c>
      <c r="W713" s="80">
        <v>0</v>
      </c>
      <c r="X713" s="75">
        <v>190000</v>
      </c>
      <c r="Y713" s="75">
        <v>181000</v>
      </c>
      <c r="Z713" s="72">
        <v>162375.73000000001</v>
      </c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2"/>
      <c r="AQ713" s="71"/>
      <c r="AR713" s="70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8"/>
      <c r="BG713" s="67"/>
      <c r="BH713" s="65"/>
    </row>
    <row r="714" spans="1:60" ht="15.75" customHeight="1" x14ac:dyDescent="0.2">
      <c r="A714" s="43"/>
      <c r="B714" s="39" t="s">
        <v>97</v>
      </c>
      <c r="C714" s="121">
        <v>773</v>
      </c>
      <c r="D714" s="120">
        <v>503</v>
      </c>
      <c r="E714" s="119" t="s">
        <v>410</v>
      </c>
      <c r="F714" s="117" t="s">
        <v>98</v>
      </c>
      <c r="G714" s="117"/>
      <c r="H714" s="118"/>
      <c r="I714" s="116">
        <v>10101</v>
      </c>
      <c r="J714" s="115">
        <v>174672.53</v>
      </c>
      <c r="K714" s="115">
        <v>0</v>
      </c>
      <c r="L714" s="115">
        <v>0</v>
      </c>
      <c r="M714" s="115">
        <v>0</v>
      </c>
      <c r="N714" s="115">
        <v>76457.5</v>
      </c>
      <c r="O714" s="115">
        <v>20400</v>
      </c>
      <c r="P714" s="115">
        <v>77815.03</v>
      </c>
      <c r="Q714" s="115">
        <v>0</v>
      </c>
      <c r="R714" s="115">
        <v>0</v>
      </c>
      <c r="S714" s="115">
        <v>0</v>
      </c>
      <c r="T714" s="115">
        <v>0</v>
      </c>
      <c r="U714" s="115">
        <v>0</v>
      </c>
      <c r="V714" s="114">
        <v>0</v>
      </c>
      <c r="W714" s="80">
        <v>15516.66</v>
      </c>
      <c r="X714" s="75">
        <v>63900</v>
      </c>
      <c r="Y714" s="75">
        <v>94400</v>
      </c>
      <c r="Z714" s="72">
        <v>73310</v>
      </c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2"/>
      <c r="AQ714" s="71"/>
      <c r="AR714" s="70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8"/>
      <c r="BG714" s="67"/>
      <c r="BH714" s="65"/>
    </row>
    <row r="715" spans="1:60" ht="16.5" customHeight="1" x14ac:dyDescent="0.2">
      <c r="A715" s="43"/>
      <c r="B715" s="39" t="s">
        <v>416</v>
      </c>
      <c r="C715" s="121">
        <v>773</v>
      </c>
      <c r="D715" s="120">
        <v>503</v>
      </c>
      <c r="E715" s="119" t="s">
        <v>410</v>
      </c>
      <c r="F715" s="117" t="s">
        <v>369</v>
      </c>
      <c r="G715" s="117"/>
      <c r="H715" s="118"/>
      <c r="I715" s="116">
        <v>10101</v>
      </c>
      <c r="J715" s="115">
        <v>559387.47</v>
      </c>
      <c r="K715" s="115">
        <v>38964.6</v>
      </c>
      <c r="L715" s="115">
        <v>37854.94</v>
      </c>
      <c r="M715" s="115">
        <v>40906.19</v>
      </c>
      <c r="N715" s="115">
        <v>39298.51</v>
      </c>
      <c r="O715" s="115">
        <v>38204.14</v>
      </c>
      <c r="P715" s="115">
        <v>94159.09</v>
      </c>
      <c r="Q715" s="115">
        <v>43000</v>
      </c>
      <c r="R715" s="115">
        <v>43000</v>
      </c>
      <c r="S715" s="115">
        <v>43000</v>
      </c>
      <c r="T715" s="115">
        <v>47000</v>
      </c>
      <c r="U715" s="115">
        <v>47000</v>
      </c>
      <c r="V715" s="114">
        <v>47000</v>
      </c>
      <c r="W715" s="80">
        <v>165000</v>
      </c>
      <c r="X715" s="75">
        <v>0</v>
      </c>
      <c r="Y715" s="75">
        <v>0</v>
      </c>
      <c r="Z715" s="72">
        <v>0</v>
      </c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2"/>
      <c r="AQ715" s="71"/>
      <c r="AR715" s="70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8"/>
      <c r="BG715" s="67"/>
      <c r="BH715" s="65"/>
    </row>
    <row r="716" spans="1:60" ht="15.75" customHeight="1" x14ac:dyDescent="0.2">
      <c r="A716" s="43"/>
      <c r="B716" s="39" t="s">
        <v>97</v>
      </c>
      <c r="C716" s="121">
        <v>773</v>
      </c>
      <c r="D716" s="120">
        <v>503</v>
      </c>
      <c r="E716" s="119" t="s">
        <v>412</v>
      </c>
      <c r="F716" s="117" t="s">
        <v>98</v>
      </c>
      <c r="G716" s="117"/>
      <c r="H716" s="118"/>
      <c r="I716" s="116">
        <v>10101</v>
      </c>
      <c r="J716" s="115">
        <v>150000</v>
      </c>
      <c r="K716" s="115">
        <v>0</v>
      </c>
      <c r="L716" s="115">
        <v>0</v>
      </c>
      <c r="M716" s="115">
        <v>0</v>
      </c>
      <c r="N716" s="115">
        <v>11801.73</v>
      </c>
      <c r="O716" s="115">
        <v>73868.27</v>
      </c>
      <c r="P716" s="115">
        <v>15330</v>
      </c>
      <c r="Q716" s="115">
        <v>25000</v>
      </c>
      <c r="R716" s="115">
        <v>24000</v>
      </c>
      <c r="S716" s="115">
        <v>0</v>
      </c>
      <c r="T716" s="115">
        <v>0</v>
      </c>
      <c r="U716" s="115">
        <v>0</v>
      </c>
      <c r="V716" s="114">
        <v>0</v>
      </c>
      <c r="W716" s="80">
        <v>0</v>
      </c>
      <c r="X716" s="75">
        <v>0</v>
      </c>
      <c r="Y716" s="75">
        <v>2000</v>
      </c>
      <c r="Z716" s="72">
        <v>0</v>
      </c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2"/>
      <c r="AQ716" s="71"/>
      <c r="AR716" s="70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8"/>
      <c r="BG716" s="67"/>
      <c r="BH716" s="65"/>
    </row>
    <row r="717" spans="1:60" ht="15.75" customHeight="1" x14ac:dyDescent="0.2">
      <c r="A717" s="43"/>
      <c r="B717" s="39" t="s">
        <v>97</v>
      </c>
      <c r="C717" s="121">
        <v>773</v>
      </c>
      <c r="D717" s="120">
        <v>503</v>
      </c>
      <c r="E717" s="119" t="s">
        <v>415</v>
      </c>
      <c r="F717" s="117" t="s">
        <v>98</v>
      </c>
      <c r="G717" s="117"/>
      <c r="H717" s="118"/>
      <c r="I717" s="116">
        <v>10101</v>
      </c>
      <c r="J717" s="115">
        <v>88000</v>
      </c>
      <c r="K717" s="115">
        <v>0</v>
      </c>
      <c r="L717" s="115">
        <v>0</v>
      </c>
      <c r="M717" s="115">
        <v>0</v>
      </c>
      <c r="N717" s="115">
        <v>0</v>
      </c>
      <c r="O717" s="115">
        <v>23000</v>
      </c>
      <c r="P717" s="115">
        <v>59000</v>
      </c>
      <c r="Q717" s="115">
        <v>1000</v>
      </c>
      <c r="R717" s="115">
        <v>1000</v>
      </c>
      <c r="S717" s="115">
        <v>1000</v>
      </c>
      <c r="T717" s="115">
        <v>1000</v>
      </c>
      <c r="U717" s="115">
        <v>1000</v>
      </c>
      <c r="V717" s="114">
        <v>1000</v>
      </c>
      <c r="W717" s="80">
        <v>49829.99</v>
      </c>
      <c r="X717" s="75">
        <v>175000</v>
      </c>
      <c r="Y717" s="75">
        <v>0</v>
      </c>
      <c r="Z717" s="72">
        <v>0</v>
      </c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2"/>
      <c r="AQ717" s="71"/>
      <c r="AR717" s="70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8"/>
      <c r="BG717" s="67"/>
      <c r="BH717" s="65"/>
    </row>
    <row r="718" spans="1:60" ht="15.75" customHeight="1" x14ac:dyDescent="0.2">
      <c r="A718" s="43"/>
      <c r="B718" s="39" t="s">
        <v>97</v>
      </c>
      <c r="C718" s="121">
        <v>773</v>
      </c>
      <c r="D718" s="120">
        <v>503</v>
      </c>
      <c r="E718" s="119" t="s">
        <v>413</v>
      </c>
      <c r="F718" s="117" t="s">
        <v>98</v>
      </c>
      <c r="G718" s="117"/>
      <c r="H718" s="118"/>
      <c r="I718" s="116">
        <v>10101</v>
      </c>
      <c r="J718" s="115">
        <v>264000</v>
      </c>
      <c r="K718" s="115">
        <v>0</v>
      </c>
      <c r="L718" s="115">
        <v>12084</v>
      </c>
      <c r="M718" s="115">
        <v>24185.89</v>
      </c>
      <c r="N718" s="115">
        <v>30215</v>
      </c>
      <c r="O718" s="115">
        <v>22538.38</v>
      </c>
      <c r="P718" s="115">
        <v>68976.73</v>
      </c>
      <c r="Q718" s="115">
        <v>15000</v>
      </c>
      <c r="R718" s="115">
        <v>18200</v>
      </c>
      <c r="S718" s="115">
        <v>18200</v>
      </c>
      <c r="T718" s="115">
        <v>18200</v>
      </c>
      <c r="U718" s="115">
        <v>18200</v>
      </c>
      <c r="V718" s="114">
        <v>18200</v>
      </c>
      <c r="W718" s="80">
        <v>12429.36</v>
      </c>
      <c r="X718" s="75">
        <v>0</v>
      </c>
      <c r="Y718" s="75">
        <v>0</v>
      </c>
      <c r="Z718" s="72">
        <v>0</v>
      </c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2"/>
      <c r="AQ718" s="71"/>
      <c r="AR718" s="70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8"/>
      <c r="BG718" s="67"/>
      <c r="BH718" s="65"/>
    </row>
    <row r="719" spans="1:60" ht="15.75" customHeight="1" x14ac:dyDescent="0.2">
      <c r="A719" s="43"/>
      <c r="B719" s="39" t="s">
        <v>97</v>
      </c>
      <c r="C719" s="121">
        <v>773</v>
      </c>
      <c r="D719" s="120">
        <v>503</v>
      </c>
      <c r="E719" s="119" t="s">
        <v>476</v>
      </c>
      <c r="F719" s="117" t="s">
        <v>98</v>
      </c>
      <c r="G719" s="117"/>
      <c r="H719" s="118" t="s">
        <v>477</v>
      </c>
      <c r="I719" s="116">
        <v>10204</v>
      </c>
      <c r="J719" s="115">
        <v>180000</v>
      </c>
      <c r="K719" s="115">
        <v>0</v>
      </c>
      <c r="L719" s="115">
        <v>0</v>
      </c>
      <c r="M719" s="115">
        <v>0</v>
      </c>
      <c r="N719" s="115">
        <v>0</v>
      </c>
      <c r="O719" s="115">
        <v>0</v>
      </c>
      <c r="P719" s="115">
        <v>180000</v>
      </c>
      <c r="Q719" s="115">
        <v>0</v>
      </c>
      <c r="R719" s="115">
        <v>0</v>
      </c>
      <c r="S719" s="115">
        <v>0</v>
      </c>
      <c r="T719" s="115">
        <v>0</v>
      </c>
      <c r="U719" s="115">
        <v>0</v>
      </c>
      <c r="V719" s="114">
        <v>0</v>
      </c>
      <c r="W719" s="80"/>
      <c r="X719" s="75"/>
      <c r="Y719" s="75"/>
      <c r="Z719" s="72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2"/>
      <c r="AQ719" s="71"/>
      <c r="AR719" s="70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8"/>
      <c r="BG719" s="67"/>
      <c r="BH719" s="65"/>
    </row>
    <row r="720" spans="1:60" ht="15.75" customHeight="1" x14ac:dyDescent="0.2">
      <c r="A720" s="43"/>
      <c r="B720" s="39" t="s">
        <v>97</v>
      </c>
      <c r="C720" s="121">
        <v>773</v>
      </c>
      <c r="D720" s="120">
        <v>503</v>
      </c>
      <c r="E720" s="119" t="s">
        <v>478</v>
      </c>
      <c r="F720" s="117" t="s">
        <v>98</v>
      </c>
      <c r="G720" s="117"/>
      <c r="H720" s="118" t="s">
        <v>479</v>
      </c>
      <c r="I720" s="116">
        <v>10204</v>
      </c>
      <c r="J720" s="115">
        <v>225000</v>
      </c>
      <c r="K720" s="115">
        <v>0</v>
      </c>
      <c r="L720" s="115">
        <v>0</v>
      </c>
      <c r="M720" s="115">
        <v>0</v>
      </c>
      <c r="N720" s="115">
        <v>0</v>
      </c>
      <c r="O720" s="115">
        <v>0</v>
      </c>
      <c r="P720" s="115">
        <v>225000</v>
      </c>
      <c r="Q720" s="115">
        <v>0</v>
      </c>
      <c r="R720" s="115">
        <v>0</v>
      </c>
      <c r="S720" s="115">
        <v>0</v>
      </c>
      <c r="T720" s="115">
        <v>0</v>
      </c>
      <c r="U720" s="115">
        <v>0</v>
      </c>
      <c r="V720" s="114">
        <v>0</v>
      </c>
      <c r="W720" s="80"/>
      <c r="X720" s="75"/>
      <c r="Y720" s="75"/>
      <c r="Z720" s="72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2"/>
      <c r="AQ720" s="71"/>
      <c r="AR720" s="70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8"/>
      <c r="BG720" s="67"/>
      <c r="BH720" s="65"/>
    </row>
    <row r="721" spans="1:60" ht="15.75" customHeight="1" x14ac:dyDescent="0.2">
      <c r="A721" s="43"/>
      <c r="B721" s="39" t="s">
        <v>97</v>
      </c>
      <c r="C721" s="121">
        <v>773</v>
      </c>
      <c r="D721" s="120">
        <v>503</v>
      </c>
      <c r="E721" s="119" t="s">
        <v>480</v>
      </c>
      <c r="F721" s="117" t="s">
        <v>98</v>
      </c>
      <c r="G721" s="117"/>
      <c r="H721" s="118" t="s">
        <v>481</v>
      </c>
      <c r="I721" s="116">
        <v>10112</v>
      </c>
      <c r="J721" s="115">
        <v>448018.69</v>
      </c>
      <c r="K721" s="115">
        <v>0</v>
      </c>
      <c r="L721" s="115">
        <v>0</v>
      </c>
      <c r="M721" s="115">
        <v>0</v>
      </c>
      <c r="N721" s="115">
        <v>0</v>
      </c>
      <c r="O721" s="115">
        <v>0</v>
      </c>
      <c r="P721" s="115">
        <v>448018.69</v>
      </c>
      <c r="Q721" s="115">
        <v>0</v>
      </c>
      <c r="R721" s="115">
        <v>0</v>
      </c>
      <c r="S721" s="115">
        <v>0</v>
      </c>
      <c r="T721" s="115">
        <v>0</v>
      </c>
      <c r="U721" s="115">
        <v>0</v>
      </c>
      <c r="V721" s="114">
        <v>0</v>
      </c>
      <c r="W721" s="80"/>
      <c r="X721" s="75"/>
      <c r="Y721" s="75"/>
      <c r="Z721" s="72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2"/>
      <c r="AQ721" s="71"/>
      <c r="AR721" s="70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8"/>
      <c r="BG721" s="67"/>
      <c r="BH721" s="65"/>
    </row>
    <row r="722" spans="1:60" ht="15.75" customHeight="1" x14ac:dyDescent="0.2">
      <c r="A722" s="43"/>
      <c r="B722" s="39" t="s">
        <v>97</v>
      </c>
      <c r="C722" s="121">
        <v>773</v>
      </c>
      <c r="D722" s="120">
        <v>503</v>
      </c>
      <c r="E722" s="119" t="s">
        <v>480</v>
      </c>
      <c r="F722" s="117" t="s">
        <v>98</v>
      </c>
      <c r="G722" s="117"/>
      <c r="H722" s="118" t="s">
        <v>481</v>
      </c>
      <c r="I722" s="116">
        <v>10306</v>
      </c>
      <c r="J722" s="115">
        <v>1203085.31</v>
      </c>
      <c r="K722" s="115">
        <v>0</v>
      </c>
      <c r="L722" s="115">
        <v>0</v>
      </c>
      <c r="M722" s="115">
        <v>0</v>
      </c>
      <c r="N722" s="115">
        <v>0</v>
      </c>
      <c r="O722" s="115">
        <v>0</v>
      </c>
      <c r="P722" s="115">
        <v>1203085.31</v>
      </c>
      <c r="Q722" s="115">
        <v>0</v>
      </c>
      <c r="R722" s="115">
        <v>0</v>
      </c>
      <c r="S722" s="115">
        <v>0</v>
      </c>
      <c r="T722" s="115">
        <v>0</v>
      </c>
      <c r="U722" s="115">
        <v>0</v>
      </c>
      <c r="V722" s="114">
        <v>0</v>
      </c>
      <c r="W722" s="80"/>
      <c r="X722" s="75"/>
      <c r="Y722" s="75"/>
      <c r="Z722" s="72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2"/>
      <c r="AQ722" s="71"/>
      <c r="AR722" s="70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8"/>
      <c r="BG722" s="67"/>
      <c r="BH722" s="65"/>
    </row>
    <row r="723" spans="1:60" ht="15.75" customHeight="1" x14ac:dyDescent="0.2">
      <c r="A723" s="43"/>
      <c r="B723" s="39" t="s">
        <v>97</v>
      </c>
      <c r="C723" s="121">
        <v>773</v>
      </c>
      <c r="D723" s="120">
        <v>503</v>
      </c>
      <c r="E723" s="119" t="s">
        <v>482</v>
      </c>
      <c r="F723" s="117" t="s">
        <v>98</v>
      </c>
      <c r="G723" s="117"/>
      <c r="H723" s="118" t="s">
        <v>483</v>
      </c>
      <c r="I723" s="116">
        <v>10112</v>
      </c>
      <c r="J723" s="115">
        <v>424764.6</v>
      </c>
      <c r="K723" s="115">
        <v>0</v>
      </c>
      <c r="L723" s="115">
        <v>0</v>
      </c>
      <c r="M723" s="115">
        <v>0</v>
      </c>
      <c r="N723" s="115">
        <v>0.6</v>
      </c>
      <c r="O723" s="115">
        <v>0</v>
      </c>
      <c r="P723" s="115">
        <v>424764</v>
      </c>
      <c r="Q723" s="115">
        <v>0</v>
      </c>
      <c r="R723" s="115">
        <v>0</v>
      </c>
      <c r="S723" s="115">
        <v>0</v>
      </c>
      <c r="T723" s="115">
        <v>0</v>
      </c>
      <c r="U723" s="115">
        <v>0</v>
      </c>
      <c r="V723" s="114">
        <v>0</v>
      </c>
      <c r="W723" s="80"/>
      <c r="X723" s="75"/>
      <c r="Y723" s="75"/>
      <c r="Z723" s="72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2"/>
      <c r="AQ723" s="71"/>
      <c r="AR723" s="70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8"/>
      <c r="BG723" s="67"/>
      <c r="BH723" s="65"/>
    </row>
    <row r="724" spans="1:60" ht="15.75" customHeight="1" x14ac:dyDescent="0.2">
      <c r="A724" s="43"/>
      <c r="B724" s="39" t="s">
        <v>97</v>
      </c>
      <c r="C724" s="121">
        <v>773</v>
      </c>
      <c r="D724" s="120">
        <v>503</v>
      </c>
      <c r="E724" s="119" t="s">
        <v>482</v>
      </c>
      <c r="F724" s="117" t="s">
        <v>98</v>
      </c>
      <c r="G724" s="117"/>
      <c r="H724" s="118" t="s">
        <v>483</v>
      </c>
      <c r="I724" s="116">
        <v>10306</v>
      </c>
      <c r="J724" s="115">
        <v>1144392.5900000001</v>
      </c>
      <c r="K724" s="115">
        <v>0</v>
      </c>
      <c r="L724" s="115">
        <v>0</v>
      </c>
      <c r="M724" s="115">
        <v>0</v>
      </c>
      <c r="N724" s="115">
        <v>0</v>
      </c>
      <c r="O724" s="115">
        <v>0</v>
      </c>
      <c r="P724" s="115">
        <v>1144392.5900000001</v>
      </c>
      <c r="Q724" s="115">
        <v>0</v>
      </c>
      <c r="R724" s="115">
        <v>0</v>
      </c>
      <c r="S724" s="115">
        <v>0</v>
      </c>
      <c r="T724" s="115">
        <v>0</v>
      </c>
      <c r="U724" s="115">
        <v>0</v>
      </c>
      <c r="V724" s="114">
        <v>0</v>
      </c>
      <c r="W724" s="80"/>
      <c r="X724" s="75"/>
      <c r="Y724" s="75"/>
      <c r="Z724" s="72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2"/>
      <c r="AQ724" s="71"/>
      <c r="AR724" s="70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8"/>
      <c r="BG724" s="67"/>
      <c r="BH724" s="65"/>
    </row>
    <row r="725" spans="1:60" ht="25.5" customHeight="1" x14ac:dyDescent="0.2">
      <c r="A725" s="43"/>
      <c r="B725" s="39" t="s">
        <v>106</v>
      </c>
      <c r="C725" s="121">
        <v>773</v>
      </c>
      <c r="D725" s="120">
        <v>503</v>
      </c>
      <c r="E725" s="119" t="s">
        <v>464</v>
      </c>
      <c r="F725" s="117" t="s">
        <v>107</v>
      </c>
      <c r="G725" s="117"/>
      <c r="H725" s="118"/>
      <c r="I725" s="116">
        <v>10101</v>
      </c>
      <c r="J725" s="115">
        <v>19621</v>
      </c>
      <c r="K725" s="115">
        <v>0</v>
      </c>
      <c r="L725" s="115">
        <v>0</v>
      </c>
      <c r="M725" s="115">
        <v>19621</v>
      </c>
      <c r="N725" s="115">
        <v>0</v>
      </c>
      <c r="O725" s="115">
        <v>0</v>
      </c>
      <c r="P725" s="115">
        <v>0</v>
      </c>
      <c r="Q725" s="115">
        <v>0</v>
      </c>
      <c r="R725" s="115">
        <v>0</v>
      </c>
      <c r="S725" s="115">
        <v>0</v>
      </c>
      <c r="T725" s="115">
        <v>0</v>
      </c>
      <c r="U725" s="115">
        <v>0</v>
      </c>
      <c r="V725" s="114">
        <v>0</v>
      </c>
      <c r="W725" s="80"/>
      <c r="X725" s="75"/>
      <c r="Y725" s="75"/>
      <c r="Z725" s="72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2"/>
      <c r="AQ725" s="71"/>
      <c r="AR725" s="70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8"/>
      <c r="BG725" s="67"/>
      <c r="BH725" s="65"/>
    </row>
    <row r="726" spans="1:60" ht="19.5" customHeight="1" x14ac:dyDescent="0.2">
      <c r="A726" s="43"/>
      <c r="B726" s="39" t="s">
        <v>90</v>
      </c>
      <c r="C726" s="121">
        <v>774</v>
      </c>
      <c r="D726" s="120">
        <v>104</v>
      </c>
      <c r="E726" s="119" t="s">
        <v>370</v>
      </c>
      <c r="F726" s="117" t="s">
        <v>92</v>
      </c>
      <c r="G726" s="117"/>
      <c r="H726" s="118"/>
      <c r="I726" s="116">
        <v>10101</v>
      </c>
      <c r="J726" s="115">
        <v>1865583.74</v>
      </c>
      <c r="K726" s="115">
        <v>113714.38</v>
      </c>
      <c r="L726" s="115">
        <v>130706.38</v>
      </c>
      <c r="M726" s="115">
        <v>167976.31</v>
      </c>
      <c r="N726" s="115">
        <v>141477.76999999999</v>
      </c>
      <c r="O726" s="115">
        <v>207353.98</v>
      </c>
      <c r="P726" s="115">
        <v>224398.74</v>
      </c>
      <c r="Q726" s="115">
        <v>134095.93</v>
      </c>
      <c r="R726" s="115">
        <v>149172.04999999999</v>
      </c>
      <c r="S726" s="115">
        <v>149172.04999999999</v>
      </c>
      <c r="T726" s="115">
        <v>149172.04999999999</v>
      </c>
      <c r="U726" s="115">
        <v>149172.04999999999</v>
      </c>
      <c r="V726" s="114">
        <v>149172.04999999999</v>
      </c>
      <c r="W726" s="80"/>
      <c r="X726" s="75"/>
      <c r="Y726" s="75"/>
      <c r="Z726" s="72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2"/>
      <c r="AQ726" s="71"/>
      <c r="AR726" s="70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8"/>
      <c r="BG726" s="67"/>
      <c r="BH726" s="65"/>
    </row>
    <row r="727" spans="1:60" ht="30" customHeight="1" x14ac:dyDescent="0.2">
      <c r="A727" s="43"/>
      <c r="B727" s="39" t="s">
        <v>93</v>
      </c>
      <c r="C727" s="121">
        <v>774</v>
      </c>
      <c r="D727" s="120">
        <v>104</v>
      </c>
      <c r="E727" s="119" t="s">
        <v>370</v>
      </c>
      <c r="F727" s="117" t="s">
        <v>94</v>
      </c>
      <c r="G727" s="117"/>
      <c r="H727" s="118"/>
      <c r="I727" s="116">
        <v>10101</v>
      </c>
      <c r="J727" s="115">
        <v>46805</v>
      </c>
      <c r="K727" s="115">
        <v>0</v>
      </c>
      <c r="L727" s="115">
        <v>0</v>
      </c>
      <c r="M727" s="115">
        <v>0</v>
      </c>
      <c r="N727" s="115">
        <v>0</v>
      </c>
      <c r="O727" s="115">
        <v>21275</v>
      </c>
      <c r="P727" s="115">
        <v>25530</v>
      </c>
      <c r="Q727" s="115">
        <v>0</v>
      </c>
      <c r="R727" s="115">
        <v>0</v>
      </c>
      <c r="S727" s="115">
        <v>0</v>
      </c>
      <c r="T727" s="115">
        <v>0</v>
      </c>
      <c r="U727" s="115">
        <v>0</v>
      </c>
      <c r="V727" s="114">
        <v>0</v>
      </c>
      <c r="W727" s="80"/>
      <c r="X727" s="75"/>
      <c r="Y727" s="75"/>
      <c r="Z727" s="72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2"/>
      <c r="AQ727" s="71"/>
      <c r="AR727" s="70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8"/>
      <c r="BG727" s="67"/>
      <c r="BH727" s="65"/>
    </row>
    <row r="728" spans="1:60" ht="39.75" customHeight="1" x14ac:dyDescent="0.2">
      <c r="A728" s="43"/>
      <c r="B728" s="39" t="s">
        <v>95</v>
      </c>
      <c r="C728" s="121">
        <v>774</v>
      </c>
      <c r="D728" s="120">
        <v>104</v>
      </c>
      <c r="E728" s="119" t="s">
        <v>370</v>
      </c>
      <c r="F728" s="117" t="s">
        <v>96</v>
      </c>
      <c r="G728" s="117"/>
      <c r="H728" s="118"/>
      <c r="I728" s="116">
        <v>10101</v>
      </c>
      <c r="J728" s="115">
        <v>577541.38</v>
      </c>
      <c r="K728" s="115">
        <v>0</v>
      </c>
      <c r="L728" s="115">
        <v>39473.33</v>
      </c>
      <c r="M728" s="115">
        <v>84207.45</v>
      </c>
      <c r="N728" s="115">
        <v>42726.28</v>
      </c>
      <c r="O728" s="115">
        <v>0</v>
      </c>
      <c r="P728" s="115">
        <v>139376.51999999999</v>
      </c>
      <c r="Q728" s="115">
        <v>46508</v>
      </c>
      <c r="R728" s="115">
        <v>45049.96</v>
      </c>
      <c r="S728" s="115">
        <v>45049.96</v>
      </c>
      <c r="T728" s="115">
        <v>45049.96</v>
      </c>
      <c r="U728" s="115">
        <v>45049.96</v>
      </c>
      <c r="V728" s="114">
        <v>45049.96</v>
      </c>
      <c r="W728" s="80"/>
      <c r="X728" s="75"/>
      <c r="Y728" s="75"/>
      <c r="Z728" s="72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2"/>
      <c r="AQ728" s="71"/>
      <c r="AR728" s="70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8"/>
      <c r="BG728" s="67"/>
      <c r="BH728" s="65"/>
    </row>
    <row r="729" spans="1:60" ht="15.75" customHeight="1" x14ac:dyDescent="0.2">
      <c r="A729" s="43"/>
      <c r="B729" s="39" t="s">
        <v>97</v>
      </c>
      <c r="C729" s="121">
        <v>774</v>
      </c>
      <c r="D729" s="120">
        <v>104</v>
      </c>
      <c r="E729" s="119" t="s">
        <v>370</v>
      </c>
      <c r="F729" s="117" t="s">
        <v>98</v>
      </c>
      <c r="G729" s="117"/>
      <c r="H729" s="118"/>
      <c r="I729" s="116">
        <v>10101</v>
      </c>
      <c r="J729" s="115">
        <v>579016.53</v>
      </c>
      <c r="K729" s="115">
        <v>5417.81</v>
      </c>
      <c r="L729" s="115">
        <v>16997.03</v>
      </c>
      <c r="M729" s="115">
        <v>35734.1</v>
      </c>
      <c r="N729" s="115">
        <v>24742.97</v>
      </c>
      <c r="O729" s="115">
        <v>49361.32</v>
      </c>
      <c r="P729" s="115">
        <v>288689</v>
      </c>
      <c r="Q729" s="115">
        <v>34262.9</v>
      </c>
      <c r="R729" s="115">
        <v>23598</v>
      </c>
      <c r="S729" s="115">
        <v>26718.48</v>
      </c>
      <c r="T729" s="115">
        <v>25298.48</v>
      </c>
      <c r="U729" s="115">
        <v>20498.96</v>
      </c>
      <c r="V729" s="114">
        <v>27697.48</v>
      </c>
      <c r="W729" s="80"/>
      <c r="X729" s="75"/>
      <c r="Y729" s="75"/>
      <c r="Z729" s="72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2"/>
      <c r="AQ729" s="71"/>
      <c r="AR729" s="70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8"/>
      <c r="BG729" s="67"/>
      <c r="BH729" s="65"/>
    </row>
    <row r="730" spans="1:60" ht="16.5" customHeight="1" x14ac:dyDescent="0.2">
      <c r="A730" s="43"/>
      <c r="B730" s="39" t="s">
        <v>416</v>
      </c>
      <c r="C730" s="121">
        <v>774</v>
      </c>
      <c r="D730" s="120">
        <v>104</v>
      </c>
      <c r="E730" s="119" t="s">
        <v>370</v>
      </c>
      <c r="F730" s="117" t="s">
        <v>369</v>
      </c>
      <c r="G730" s="117"/>
      <c r="H730" s="118"/>
      <c r="I730" s="116">
        <v>10101</v>
      </c>
      <c r="J730" s="115">
        <v>128451.6</v>
      </c>
      <c r="K730" s="115">
        <v>1907.64</v>
      </c>
      <c r="L730" s="115">
        <v>17410.8</v>
      </c>
      <c r="M730" s="115">
        <v>52219.3</v>
      </c>
      <c r="N730" s="115">
        <v>13516.57</v>
      </c>
      <c r="O730" s="115">
        <v>7070.94</v>
      </c>
      <c r="P730" s="115">
        <v>10861.64</v>
      </c>
      <c r="Q730" s="115">
        <v>5370</v>
      </c>
      <c r="R730" s="115">
        <v>5370</v>
      </c>
      <c r="S730" s="115">
        <v>5370</v>
      </c>
      <c r="T730" s="115">
        <v>5370</v>
      </c>
      <c r="U730" s="115">
        <v>3984.71</v>
      </c>
      <c r="V730" s="114">
        <v>0</v>
      </c>
      <c r="W730" s="80"/>
      <c r="X730" s="75"/>
      <c r="Y730" s="75"/>
      <c r="Z730" s="72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2"/>
      <c r="AQ730" s="71"/>
      <c r="AR730" s="70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8"/>
      <c r="BG730" s="67"/>
      <c r="BH730" s="65"/>
    </row>
    <row r="731" spans="1:60" ht="15.75" customHeight="1" x14ac:dyDescent="0.2">
      <c r="A731" s="43"/>
      <c r="B731" s="39" t="s">
        <v>99</v>
      </c>
      <c r="C731" s="121">
        <v>774</v>
      </c>
      <c r="D731" s="120">
        <v>104</v>
      </c>
      <c r="E731" s="119" t="s">
        <v>370</v>
      </c>
      <c r="F731" s="117" t="s">
        <v>100</v>
      </c>
      <c r="G731" s="117"/>
      <c r="H731" s="118"/>
      <c r="I731" s="116">
        <v>10101</v>
      </c>
      <c r="J731" s="115">
        <v>556.99</v>
      </c>
      <c r="K731" s="115">
        <v>0</v>
      </c>
      <c r="L731" s="115">
        <v>0</v>
      </c>
      <c r="M731" s="115">
        <v>0</v>
      </c>
      <c r="N731" s="115">
        <v>142</v>
      </c>
      <c r="O731" s="115">
        <v>0</v>
      </c>
      <c r="P731" s="115">
        <v>136.5</v>
      </c>
      <c r="Q731" s="115">
        <v>0</v>
      </c>
      <c r="R731" s="115">
        <v>0</v>
      </c>
      <c r="S731" s="115">
        <v>278.49</v>
      </c>
      <c r="T731" s="115">
        <v>0</v>
      </c>
      <c r="U731" s="115">
        <v>0</v>
      </c>
      <c r="V731" s="114">
        <v>0</v>
      </c>
      <c r="W731" s="80"/>
      <c r="X731" s="75"/>
      <c r="Y731" s="75"/>
      <c r="Z731" s="72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2"/>
      <c r="AQ731" s="71"/>
      <c r="AR731" s="70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8"/>
      <c r="BG731" s="67"/>
      <c r="BH731" s="65"/>
    </row>
    <row r="732" spans="1:60" ht="15.75" customHeight="1" x14ac:dyDescent="0.2">
      <c r="A732" s="43"/>
      <c r="B732" s="39" t="s">
        <v>101</v>
      </c>
      <c r="C732" s="121">
        <v>774</v>
      </c>
      <c r="D732" s="120">
        <v>104</v>
      </c>
      <c r="E732" s="119" t="s">
        <v>370</v>
      </c>
      <c r="F732" s="117" t="s">
        <v>102</v>
      </c>
      <c r="G732" s="117"/>
      <c r="H732" s="118"/>
      <c r="I732" s="116">
        <v>10101</v>
      </c>
      <c r="J732" s="115">
        <v>68.760000000000005</v>
      </c>
      <c r="K732" s="115">
        <v>0</v>
      </c>
      <c r="L732" s="115">
        <v>0</v>
      </c>
      <c r="M732" s="115">
        <v>0.35</v>
      </c>
      <c r="N732" s="115">
        <v>0</v>
      </c>
      <c r="O732" s="115">
        <v>0</v>
      </c>
      <c r="P732" s="115">
        <v>68.41</v>
      </c>
      <c r="Q732" s="115">
        <v>0</v>
      </c>
      <c r="R732" s="115">
        <v>0</v>
      </c>
      <c r="S732" s="115">
        <v>0</v>
      </c>
      <c r="T732" s="115">
        <v>0</v>
      </c>
      <c r="U732" s="115">
        <v>0</v>
      </c>
      <c r="V732" s="114">
        <v>0</v>
      </c>
      <c r="W732" s="80"/>
      <c r="X732" s="75"/>
      <c r="Y732" s="75"/>
      <c r="Z732" s="72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2"/>
      <c r="AQ732" s="71"/>
      <c r="AR732" s="70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8"/>
      <c r="BG732" s="67"/>
      <c r="BH732" s="65"/>
    </row>
    <row r="733" spans="1:60" ht="15.75" customHeight="1" x14ac:dyDescent="0.2">
      <c r="A733" s="43"/>
      <c r="B733" s="39" t="s">
        <v>97</v>
      </c>
      <c r="C733" s="121">
        <v>774</v>
      </c>
      <c r="D733" s="120">
        <v>113</v>
      </c>
      <c r="E733" s="119" t="s">
        <v>120</v>
      </c>
      <c r="F733" s="117" t="s">
        <v>98</v>
      </c>
      <c r="G733" s="117"/>
      <c r="H733" s="118"/>
      <c r="I733" s="116">
        <v>10101</v>
      </c>
      <c r="J733" s="115">
        <v>50000</v>
      </c>
      <c r="K733" s="115">
        <v>0</v>
      </c>
      <c r="L733" s="115">
        <v>0</v>
      </c>
      <c r="M733" s="115">
        <v>5000</v>
      </c>
      <c r="N733" s="115">
        <v>0</v>
      </c>
      <c r="O733" s="115">
        <v>19915</v>
      </c>
      <c r="P733" s="115">
        <v>25085</v>
      </c>
      <c r="Q733" s="115">
        <v>0</v>
      </c>
      <c r="R733" s="115">
        <v>0</v>
      </c>
      <c r="S733" s="115">
        <v>0</v>
      </c>
      <c r="T733" s="115">
        <v>0</v>
      </c>
      <c r="U733" s="115">
        <v>0</v>
      </c>
      <c r="V733" s="114">
        <v>0</v>
      </c>
      <c r="W733" s="80"/>
      <c r="X733" s="75"/>
      <c r="Y733" s="75"/>
      <c r="Z733" s="72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2"/>
      <c r="AQ733" s="71"/>
      <c r="AR733" s="70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8"/>
      <c r="BG733" s="67"/>
      <c r="BH733" s="65"/>
    </row>
    <row r="734" spans="1:60" ht="15.75" customHeight="1" x14ac:dyDescent="0.2">
      <c r="A734" s="43"/>
      <c r="B734" s="39" t="s">
        <v>97</v>
      </c>
      <c r="C734" s="121">
        <v>774</v>
      </c>
      <c r="D734" s="120">
        <v>113</v>
      </c>
      <c r="E734" s="119" t="s">
        <v>660</v>
      </c>
      <c r="F734" s="117" t="s">
        <v>98</v>
      </c>
      <c r="G734" s="117"/>
      <c r="H734" s="118"/>
      <c r="I734" s="116">
        <v>10101</v>
      </c>
      <c r="J734" s="115">
        <v>33820</v>
      </c>
      <c r="K734" s="115">
        <v>0</v>
      </c>
      <c r="L734" s="115">
        <v>0</v>
      </c>
      <c r="M734" s="115">
        <v>0</v>
      </c>
      <c r="N734" s="115">
        <v>0</v>
      </c>
      <c r="O734" s="115">
        <v>1750</v>
      </c>
      <c r="P734" s="115">
        <v>32070</v>
      </c>
      <c r="Q734" s="115">
        <v>0</v>
      </c>
      <c r="R734" s="115">
        <v>0</v>
      </c>
      <c r="S734" s="115">
        <v>0</v>
      </c>
      <c r="T734" s="115">
        <v>0</v>
      </c>
      <c r="U734" s="115">
        <v>0</v>
      </c>
      <c r="V734" s="114">
        <v>0</v>
      </c>
      <c r="W734" s="80"/>
      <c r="X734" s="75"/>
      <c r="Y734" s="75"/>
      <c r="Z734" s="72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2"/>
      <c r="AQ734" s="71"/>
      <c r="AR734" s="70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8"/>
      <c r="BG734" s="67"/>
      <c r="BH734" s="65"/>
    </row>
    <row r="735" spans="1:60" ht="19.5" customHeight="1" x14ac:dyDescent="0.2">
      <c r="A735" s="43"/>
      <c r="B735" s="39" t="s">
        <v>90</v>
      </c>
      <c r="C735" s="121">
        <v>774</v>
      </c>
      <c r="D735" s="120">
        <v>203</v>
      </c>
      <c r="E735" s="119" t="s">
        <v>465</v>
      </c>
      <c r="F735" s="117" t="s">
        <v>92</v>
      </c>
      <c r="G735" s="117"/>
      <c r="H735" s="118" t="s">
        <v>466</v>
      </c>
      <c r="I735" s="116">
        <v>10301</v>
      </c>
      <c r="J735" s="115">
        <v>89633.63</v>
      </c>
      <c r="K735" s="115">
        <v>0</v>
      </c>
      <c r="L735" s="115">
        <v>5119.78</v>
      </c>
      <c r="M735" s="115">
        <v>6941.39</v>
      </c>
      <c r="N735" s="115">
        <v>8070.27</v>
      </c>
      <c r="O735" s="115">
        <v>6941.39</v>
      </c>
      <c r="P735" s="115">
        <v>6941.39</v>
      </c>
      <c r="Q735" s="115">
        <v>6941.39</v>
      </c>
      <c r="R735" s="115">
        <v>6941.39</v>
      </c>
      <c r="S735" s="115">
        <v>6941.39</v>
      </c>
      <c r="T735" s="115">
        <v>6941.39</v>
      </c>
      <c r="U735" s="115">
        <v>6941.39</v>
      </c>
      <c r="V735" s="114">
        <v>20912.46</v>
      </c>
      <c r="W735" s="80"/>
      <c r="X735" s="75"/>
      <c r="Y735" s="75"/>
      <c r="Z735" s="72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2"/>
      <c r="AQ735" s="71"/>
      <c r="AR735" s="70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8"/>
      <c r="BG735" s="67"/>
      <c r="BH735" s="65"/>
    </row>
    <row r="736" spans="1:60" ht="39.75" customHeight="1" x14ac:dyDescent="0.2">
      <c r="A736" s="43"/>
      <c r="B736" s="39" t="s">
        <v>95</v>
      </c>
      <c r="C736" s="121">
        <v>774</v>
      </c>
      <c r="D736" s="120">
        <v>203</v>
      </c>
      <c r="E736" s="119" t="s">
        <v>465</v>
      </c>
      <c r="F736" s="117" t="s">
        <v>96</v>
      </c>
      <c r="G736" s="117"/>
      <c r="H736" s="118" t="s">
        <v>466</v>
      </c>
      <c r="I736" s="116">
        <v>10301</v>
      </c>
      <c r="J736" s="115">
        <v>27069.360000000001</v>
      </c>
      <c r="K736" s="115">
        <v>0</v>
      </c>
      <c r="L736" s="115">
        <v>1546.15</v>
      </c>
      <c r="M736" s="115">
        <v>2025.63</v>
      </c>
      <c r="N736" s="115">
        <v>2507.89</v>
      </c>
      <c r="O736" s="115">
        <v>2096.3000000000002</v>
      </c>
      <c r="P736" s="115">
        <v>2096.3000000000002</v>
      </c>
      <c r="Q736" s="115">
        <v>2096.3000000000002</v>
      </c>
      <c r="R736" s="115">
        <v>2096.3000000000002</v>
      </c>
      <c r="S736" s="115">
        <v>2096.3000000000002</v>
      </c>
      <c r="T736" s="115">
        <v>2096.3000000000002</v>
      </c>
      <c r="U736" s="115">
        <v>2096.3000000000002</v>
      </c>
      <c r="V736" s="114">
        <v>6315.59</v>
      </c>
      <c r="W736" s="80"/>
      <c r="X736" s="75"/>
      <c r="Y736" s="75"/>
      <c r="Z736" s="72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2"/>
      <c r="AQ736" s="71"/>
      <c r="AR736" s="70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8"/>
      <c r="BG736" s="67"/>
      <c r="BH736" s="65"/>
    </row>
    <row r="737" spans="1:60" ht="15.75" customHeight="1" x14ac:dyDescent="0.2">
      <c r="A737" s="43"/>
      <c r="B737" s="39" t="s">
        <v>97</v>
      </c>
      <c r="C737" s="121">
        <v>774</v>
      </c>
      <c r="D737" s="120">
        <v>203</v>
      </c>
      <c r="E737" s="119" t="s">
        <v>465</v>
      </c>
      <c r="F737" s="117" t="s">
        <v>98</v>
      </c>
      <c r="G737" s="117"/>
      <c r="H737" s="118" t="s">
        <v>466</v>
      </c>
      <c r="I737" s="116">
        <v>10301</v>
      </c>
      <c r="J737" s="115">
        <v>6981.95</v>
      </c>
      <c r="K737" s="115">
        <v>0</v>
      </c>
      <c r="L737" s="115">
        <v>0</v>
      </c>
      <c r="M737" s="115">
        <v>0</v>
      </c>
      <c r="N737" s="115">
        <v>0</v>
      </c>
      <c r="O737" s="115">
        <v>0</v>
      </c>
      <c r="P737" s="115">
        <v>0</v>
      </c>
      <c r="Q737" s="115">
        <v>0</v>
      </c>
      <c r="R737" s="115">
        <v>0</v>
      </c>
      <c r="S737" s="115">
        <v>0</v>
      </c>
      <c r="T737" s="115">
        <v>3223.57</v>
      </c>
      <c r="U737" s="115">
        <v>0</v>
      </c>
      <c r="V737" s="114">
        <v>3758.38</v>
      </c>
      <c r="W737" s="80"/>
      <c r="X737" s="75"/>
      <c r="Y737" s="75"/>
      <c r="Z737" s="72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2"/>
      <c r="AQ737" s="71"/>
      <c r="AR737" s="70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8"/>
      <c r="BG737" s="67"/>
      <c r="BH737" s="65"/>
    </row>
    <row r="738" spans="1:60" ht="15.75" customHeight="1" x14ac:dyDescent="0.2">
      <c r="A738" s="43"/>
      <c r="B738" s="39" t="s">
        <v>97</v>
      </c>
      <c r="C738" s="121">
        <v>774</v>
      </c>
      <c r="D738" s="120">
        <v>310</v>
      </c>
      <c r="E738" s="119" t="s">
        <v>408</v>
      </c>
      <c r="F738" s="117" t="s">
        <v>98</v>
      </c>
      <c r="G738" s="117"/>
      <c r="H738" s="118"/>
      <c r="I738" s="116">
        <v>10101</v>
      </c>
      <c r="J738" s="115">
        <v>35000</v>
      </c>
      <c r="K738" s="115">
        <v>0</v>
      </c>
      <c r="L738" s="115">
        <v>0</v>
      </c>
      <c r="M738" s="115">
        <v>650</v>
      </c>
      <c r="N738" s="115">
        <v>1800</v>
      </c>
      <c r="O738" s="115">
        <v>900</v>
      </c>
      <c r="P738" s="115">
        <v>16650</v>
      </c>
      <c r="Q738" s="115">
        <v>0</v>
      </c>
      <c r="R738" s="115">
        <v>5000</v>
      </c>
      <c r="S738" s="115">
        <v>10000</v>
      </c>
      <c r="T738" s="115">
        <v>0</v>
      </c>
      <c r="U738" s="115">
        <v>0</v>
      </c>
      <c r="V738" s="114">
        <v>0</v>
      </c>
      <c r="W738" s="80"/>
      <c r="X738" s="75"/>
      <c r="Y738" s="75"/>
      <c r="Z738" s="72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2"/>
      <c r="AQ738" s="71"/>
      <c r="AR738" s="70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8"/>
      <c r="BG738" s="67"/>
      <c r="BH738" s="65"/>
    </row>
    <row r="739" spans="1:60" ht="15.75" customHeight="1" x14ac:dyDescent="0.2">
      <c r="A739" s="43"/>
      <c r="B739" s="39" t="s">
        <v>97</v>
      </c>
      <c r="C739" s="121">
        <v>774</v>
      </c>
      <c r="D739" s="120">
        <v>310</v>
      </c>
      <c r="E739" s="119" t="s">
        <v>226</v>
      </c>
      <c r="F739" s="117" t="s">
        <v>98</v>
      </c>
      <c r="G739" s="117"/>
      <c r="H739" s="118"/>
      <c r="I739" s="116">
        <v>10101</v>
      </c>
      <c r="J739" s="115">
        <v>30000</v>
      </c>
      <c r="K739" s="115">
        <v>0</v>
      </c>
      <c r="L739" s="115">
        <v>0</v>
      </c>
      <c r="M739" s="115">
        <v>9940</v>
      </c>
      <c r="N739" s="115">
        <v>9950</v>
      </c>
      <c r="O739" s="115">
        <v>5200</v>
      </c>
      <c r="P739" s="115">
        <v>14850</v>
      </c>
      <c r="Q739" s="115">
        <v>0</v>
      </c>
      <c r="R739" s="115">
        <v>0</v>
      </c>
      <c r="S739" s="115">
        <v>-9940</v>
      </c>
      <c r="T739" s="115">
        <v>0</v>
      </c>
      <c r="U739" s="115">
        <v>0</v>
      </c>
      <c r="V739" s="114">
        <v>0</v>
      </c>
      <c r="W739" s="80"/>
      <c r="X739" s="75"/>
      <c r="Y739" s="75"/>
      <c r="Z739" s="72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2"/>
      <c r="AQ739" s="71"/>
      <c r="AR739" s="70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8"/>
      <c r="BG739" s="67"/>
      <c r="BH739" s="65"/>
    </row>
    <row r="740" spans="1:60" ht="15.75" customHeight="1" x14ac:dyDescent="0.2">
      <c r="A740" s="43"/>
      <c r="B740" s="39" t="s">
        <v>97</v>
      </c>
      <c r="C740" s="121">
        <v>774</v>
      </c>
      <c r="D740" s="120">
        <v>409</v>
      </c>
      <c r="E740" s="119" t="s">
        <v>619</v>
      </c>
      <c r="F740" s="117" t="s">
        <v>98</v>
      </c>
      <c r="G740" s="117"/>
      <c r="H740" s="118"/>
      <c r="I740" s="116">
        <v>10101</v>
      </c>
      <c r="J740" s="115">
        <v>30000</v>
      </c>
      <c r="K740" s="115">
        <v>0</v>
      </c>
      <c r="L740" s="115">
        <v>0</v>
      </c>
      <c r="M740" s="115">
        <v>9000</v>
      </c>
      <c r="N740" s="115">
        <v>0</v>
      </c>
      <c r="O740" s="115">
        <v>0</v>
      </c>
      <c r="P740" s="115">
        <v>21000</v>
      </c>
      <c r="Q740" s="115">
        <v>0</v>
      </c>
      <c r="R740" s="115">
        <v>0</v>
      </c>
      <c r="S740" s="115">
        <v>0</v>
      </c>
      <c r="T740" s="115">
        <v>0</v>
      </c>
      <c r="U740" s="115">
        <v>0</v>
      </c>
      <c r="V740" s="114">
        <v>0</v>
      </c>
      <c r="W740" s="80"/>
      <c r="X740" s="75"/>
      <c r="Y740" s="75"/>
      <c r="Z740" s="72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2"/>
      <c r="AQ740" s="71"/>
      <c r="AR740" s="70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8"/>
      <c r="BG740" s="67"/>
      <c r="BH740" s="65"/>
    </row>
    <row r="741" spans="1:60" ht="15.75" customHeight="1" x14ac:dyDescent="0.2">
      <c r="A741" s="43"/>
      <c r="B741" s="39" t="s">
        <v>97</v>
      </c>
      <c r="C741" s="121">
        <v>774</v>
      </c>
      <c r="D741" s="120">
        <v>503</v>
      </c>
      <c r="E741" s="119" t="s">
        <v>410</v>
      </c>
      <c r="F741" s="117" t="s">
        <v>98</v>
      </c>
      <c r="G741" s="117"/>
      <c r="H741" s="118"/>
      <c r="I741" s="116">
        <v>10101</v>
      </c>
      <c r="J741" s="115">
        <v>13861</v>
      </c>
      <c r="K741" s="115">
        <v>0</v>
      </c>
      <c r="L741" s="115">
        <v>3311</v>
      </c>
      <c r="M741" s="115">
        <v>0</v>
      </c>
      <c r="N741" s="115">
        <v>10165</v>
      </c>
      <c r="O741" s="115">
        <v>385</v>
      </c>
      <c r="P741" s="115">
        <v>0</v>
      </c>
      <c r="Q741" s="115">
        <v>0</v>
      </c>
      <c r="R741" s="115">
        <v>0</v>
      </c>
      <c r="S741" s="115">
        <v>0</v>
      </c>
      <c r="T741" s="115">
        <v>0</v>
      </c>
      <c r="U741" s="115">
        <v>0</v>
      </c>
      <c r="V741" s="114">
        <v>0</v>
      </c>
      <c r="W741" s="80"/>
      <c r="X741" s="75"/>
      <c r="Y741" s="75"/>
      <c r="Z741" s="72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2"/>
      <c r="AQ741" s="71"/>
      <c r="AR741" s="70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8"/>
      <c r="BG741" s="67"/>
      <c r="BH741" s="65"/>
    </row>
    <row r="742" spans="1:60" ht="16.5" customHeight="1" x14ac:dyDescent="0.2">
      <c r="A742" s="43"/>
      <c r="B742" s="39" t="s">
        <v>416</v>
      </c>
      <c r="C742" s="121">
        <v>774</v>
      </c>
      <c r="D742" s="120">
        <v>503</v>
      </c>
      <c r="E742" s="119" t="s">
        <v>410</v>
      </c>
      <c r="F742" s="117" t="s">
        <v>369</v>
      </c>
      <c r="G742" s="117"/>
      <c r="H742" s="118"/>
      <c r="I742" s="116">
        <v>10101</v>
      </c>
      <c r="J742" s="115">
        <v>7098.05</v>
      </c>
      <c r="K742" s="115">
        <v>0</v>
      </c>
      <c r="L742" s="115">
        <v>0</v>
      </c>
      <c r="M742" s="115">
        <v>1834.26</v>
      </c>
      <c r="N742" s="115">
        <v>0</v>
      </c>
      <c r="O742" s="115">
        <v>0</v>
      </c>
      <c r="P742" s="115">
        <v>1568.79</v>
      </c>
      <c r="Q742" s="115">
        <v>0</v>
      </c>
      <c r="R742" s="115">
        <v>0</v>
      </c>
      <c r="S742" s="115">
        <v>1847.5</v>
      </c>
      <c r="T742" s="115">
        <v>0</v>
      </c>
      <c r="U742" s="115">
        <v>0</v>
      </c>
      <c r="V742" s="114">
        <v>1847.5</v>
      </c>
      <c r="W742" s="80"/>
      <c r="X742" s="75"/>
      <c r="Y742" s="75"/>
      <c r="Z742" s="72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2"/>
      <c r="AQ742" s="71"/>
      <c r="AR742" s="70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8"/>
      <c r="BG742" s="67"/>
      <c r="BH742" s="65"/>
    </row>
    <row r="743" spans="1:60" ht="15.75" customHeight="1" x14ac:dyDescent="0.2">
      <c r="A743" s="43"/>
      <c r="B743" s="39" t="s">
        <v>97</v>
      </c>
      <c r="C743" s="121">
        <v>774</v>
      </c>
      <c r="D743" s="120">
        <v>503</v>
      </c>
      <c r="E743" s="119" t="s">
        <v>412</v>
      </c>
      <c r="F743" s="117" t="s">
        <v>98</v>
      </c>
      <c r="G743" s="117"/>
      <c r="H743" s="118"/>
      <c r="I743" s="116">
        <v>10101</v>
      </c>
      <c r="J743" s="115">
        <v>440748.79999999999</v>
      </c>
      <c r="K743" s="115">
        <v>0</v>
      </c>
      <c r="L743" s="115">
        <v>0</v>
      </c>
      <c r="M743" s="115">
        <v>0</v>
      </c>
      <c r="N743" s="115">
        <v>10550</v>
      </c>
      <c r="O743" s="115">
        <v>9308</v>
      </c>
      <c r="P743" s="115">
        <v>17658.060000000001</v>
      </c>
      <c r="Q743" s="115">
        <v>399556.83</v>
      </c>
      <c r="R743" s="115">
        <v>3675.91</v>
      </c>
      <c r="S743" s="115">
        <v>0</v>
      </c>
      <c r="T743" s="115">
        <v>0</v>
      </c>
      <c r="U743" s="115">
        <v>0</v>
      </c>
      <c r="V743" s="114">
        <v>0</v>
      </c>
      <c r="W743" s="80"/>
      <c r="X743" s="75"/>
      <c r="Y743" s="75"/>
      <c r="Z743" s="72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2"/>
      <c r="AQ743" s="71"/>
      <c r="AR743" s="70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8"/>
      <c r="BG743" s="67"/>
      <c r="BH743" s="65"/>
    </row>
    <row r="744" spans="1:60" ht="15.75" customHeight="1" x14ac:dyDescent="0.2">
      <c r="A744" s="43"/>
      <c r="B744" s="39" t="s">
        <v>97</v>
      </c>
      <c r="C744" s="121">
        <v>774</v>
      </c>
      <c r="D744" s="120">
        <v>503</v>
      </c>
      <c r="E744" s="119" t="s">
        <v>415</v>
      </c>
      <c r="F744" s="117" t="s">
        <v>98</v>
      </c>
      <c r="G744" s="117"/>
      <c r="H744" s="118"/>
      <c r="I744" s="116">
        <v>10101</v>
      </c>
      <c r="J744" s="115">
        <v>97300</v>
      </c>
      <c r="K744" s="115">
        <v>0</v>
      </c>
      <c r="L744" s="115">
        <v>0</v>
      </c>
      <c r="M744" s="115">
        <v>0</v>
      </c>
      <c r="N744" s="115">
        <v>18191.099999999999</v>
      </c>
      <c r="O744" s="115">
        <v>6042</v>
      </c>
      <c r="P744" s="115">
        <v>48615.08</v>
      </c>
      <c r="Q744" s="115">
        <v>14451.82</v>
      </c>
      <c r="R744" s="115">
        <v>0</v>
      </c>
      <c r="S744" s="115">
        <v>0</v>
      </c>
      <c r="T744" s="115">
        <v>10000</v>
      </c>
      <c r="U744" s="115">
        <v>0</v>
      </c>
      <c r="V744" s="114">
        <v>0</v>
      </c>
      <c r="W744" s="80"/>
      <c r="X744" s="75"/>
      <c r="Y744" s="75"/>
      <c r="Z744" s="72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2"/>
      <c r="AQ744" s="71"/>
      <c r="AR744" s="70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8"/>
      <c r="BG744" s="67"/>
      <c r="BH744" s="65"/>
    </row>
    <row r="745" spans="1:60" ht="15.75" customHeight="1" x14ac:dyDescent="0.2">
      <c r="A745" s="43"/>
      <c r="B745" s="39" t="s">
        <v>97</v>
      </c>
      <c r="C745" s="121">
        <v>774</v>
      </c>
      <c r="D745" s="120">
        <v>503</v>
      </c>
      <c r="E745" s="119" t="s">
        <v>413</v>
      </c>
      <c r="F745" s="117" t="s">
        <v>98</v>
      </c>
      <c r="G745" s="117"/>
      <c r="H745" s="118"/>
      <c r="I745" s="116">
        <v>10101</v>
      </c>
      <c r="J745" s="115">
        <v>291900</v>
      </c>
      <c r="K745" s="115">
        <v>0</v>
      </c>
      <c r="L745" s="115">
        <v>7360</v>
      </c>
      <c r="M745" s="115">
        <v>8827.1</v>
      </c>
      <c r="N745" s="115">
        <v>40921.29</v>
      </c>
      <c r="O745" s="115">
        <v>31554</v>
      </c>
      <c r="P745" s="115">
        <v>74034.14</v>
      </c>
      <c r="Q745" s="115">
        <v>18900.59</v>
      </c>
      <c r="R745" s="115">
        <v>19700.59</v>
      </c>
      <c r="S745" s="115">
        <v>18900.59</v>
      </c>
      <c r="T745" s="115">
        <v>18900.59</v>
      </c>
      <c r="U745" s="115">
        <v>33900.589999999997</v>
      </c>
      <c r="V745" s="114">
        <v>18900.52</v>
      </c>
      <c r="W745" s="80"/>
      <c r="X745" s="75"/>
      <c r="Y745" s="75"/>
      <c r="Z745" s="72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2"/>
      <c r="AQ745" s="71"/>
      <c r="AR745" s="70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8"/>
      <c r="BG745" s="67"/>
      <c r="BH745" s="65"/>
    </row>
    <row r="746" spans="1:60" ht="15.75" customHeight="1" x14ac:dyDescent="0.2">
      <c r="A746" s="43"/>
      <c r="B746" s="39" t="s">
        <v>97</v>
      </c>
      <c r="C746" s="121">
        <v>774</v>
      </c>
      <c r="D746" s="120">
        <v>503</v>
      </c>
      <c r="E746" s="119" t="s">
        <v>484</v>
      </c>
      <c r="F746" s="117" t="s">
        <v>98</v>
      </c>
      <c r="G746" s="117"/>
      <c r="H746" s="118" t="s">
        <v>485</v>
      </c>
      <c r="I746" s="116">
        <v>10204</v>
      </c>
      <c r="J746" s="115">
        <v>299000</v>
      </c>
      <c r="K746" s="115">
        <v>0</v>
      </c>
      <c r="L746" s="115">
        <v>0</v>
      </c>
      <c r="M746" s="115">
        <v>0</v>
      </c>
      <c r="N746" s="115">
        <v>0</v>
      </c>
      <c r="O746" s="115">
        <v>0</v>
      </c>
      <c r="P746" s="115">
        <v>299000</v>
      </c>
      <c r="Q746" s="115">
        <v>0</v>
      </c>
      <c r="R746" s="115">
        <v>0</v>
      </c>
      <c r="S746" s="115">
        <v>0</v>
      </c>
      <c r="T746" s="115">
        <v>0</v>
      </c>
      <c r="U746" s="115">
        <v>0</v>
      </c>
      <c r="V746" s="114">
        <v>0</v>
      </c>
      <c r="W746" s="80"/>
      <c r="X746" s="75"/>
      <c r="Y746" s="75"/>
      <c r="Z746" s="72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2"/>
      <c r="AQ746" s="71"/>
      <c r="AR746" s="70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8"/>
      <c r="BG746" s="67"/>
      <c r="BH746" s="65"/>
    </row>
    <row r="747" spans="1:60" ht="15.75" customHeight="1" x14ac:dyDescent="0.2">
      <c r="A747" s="43"/>
      <c r="B747" s="39" t="s">
        <v>97</v>
      </c>
      <c r="C747" s="121">
        <v>774</v>
      </c>
      <c r="D747" s="120">
        <v>503</v>
      </c>
      <c r="E747" s="119" t="s">
        <v>486</v>
      </c>
      <c r="F747" s="117" t="s">
        <v>98</v>
      </c>
      <c r="G747" s="117"/>
      <c r="H747" s="118" t="s">
        <v>487</v>
      </c>
      <c r="I747" s="116">
        <v>10112</v>
      </c>
      <c r="J747" s="115">
        <v>430412.79</v>
      </c>
      <c r="K747" s="115">
        <v>0</v>
      </c>
      <c r="L747" s="115">
        <v>0</v>
      </c>
      <c r="M747" s="115">
        <v>0</v>
      </c>
      <c r="N747" s="115">
        <v>0</v>
      </c>
      <c r="O747" s="115">
        <v>0</v>
      </c>
      <c r="P747" s="115">
        <v>430412.79</v>
      </c>
      <c r="Q747" s="115">
        <v>0</v>
      </c>
      <c r="R747" s="115">
        <v>0</v>
      </c>
      <c r="S747" s="115">
        <v>0</v>
      </c>
      <c r="T747" s="115">
        <v>0</v>
      </c>
      <c r="U747" s="115">
        <v>0</v>
      </c>
      <c r="V747" s="114">
        <v>0</v>
      </c>
      <c r="W747" s="80"/>
      <c r="X747" s="75"/>
      <c r="Y747" s="75"/>
      <c r="Z747" s="72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2"/>
      <c r="AQ747" s="71"/>
      <c r="AR747" s="70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8"/>
      <c r="BG747" s="67"/>
      <c r="BH747" s="65"/>
    </row>
    <row r="748" spans="1:60" ht="15.75" customHeight="1" x14ac:dyDescent="0.2">
      <c r="A748" s="43"/>
      <c r="B748" s="39" t="s">
        <v>97</v>
      </c>
      <c r="C748" s="121">
        <v>774</v>
      </c>
      <c r="D748" s="120">
        <v>503</v>
      </c>
      <c r="E748" s="119" t="s">
        <v>486</v>
      </c>
      <c r="F748" s="117" t="s">
        <v>98</v>
      </c>
      <c r="G748" s="117"/>
      <c r="H748" s="118" t="s">
        <v>487</v>
      </c>
      <c r="I748" s="116">
        <v>10306</v>
      </c>
      <c r="J748" s="115">
        <v>1282774.57</v>
      </c>
      <c r="K748" s="115">
        <v>0</v>
      </c>
      <c r="L748" s="115">
        <v>0</v>
      </c>
      <c r="M748" s="115">
        <v>0</v>
      </c>
      <c r="N748" s="115">
        <v>0</v>
      </c>
      <c r="O748" s="115">
        <v>0</v>
      </c>
      <c r="P748" s="115">
        <v>1282774.57</v>
      </c>
      <c r="Q748" s="115">
        <v>0</v>
      </c>
      <c r="R748" s="115">
        <v>0</v>
      </c>
      <c r="S748" s="115">
        <v>0</v>
      </c>
      <c r="T748" s="115">
        <v>0</v>
      </c>
      <c r="U748" s="115">
        <v>0</v>
      </c>
      <c r="V748" s="114">
        <v>0</v>
      </c>
      <c r="W748" s="80"/>
      <c r="X748" s="75"/>
      <c r="Y748" s="75"/>
      <c r="Z748" s="72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2"/>
      <c r="AQ748" s="71"/>
      <c r="AR748" s="70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8"/>
      <c r="BG748" s="67"/>
      <c r="BH748" s="65"/>
    </row>
    <row r="749" spans="1:60" ht="15.75" customHeight="1" x14ac:dyDescent="0.2">
      <c r="A749" s="43"/>
      <c r="B749" s="39" t="s">
        <v>97</v>
      </c>
      <c r="C749" s="121">
        <v>774</v>
      </c>
      <c r="D749" s="120">
        <v>503</v>
      </c>
      <c r="E749" s="119" t="s">
        <v>750</v>
      </c>
      <c r="F749" s="117" t="s">
        <v>98</v>
      </c>
      <c r="G749" s="117"/>
      <c r="H749" s="118" t="s">
        <v>706</v>
      </c>
      <c r="I749" s="116">
        <v>10204</v>
      </c>
      <c r="J749" s="115">
        <v>110750</v>
      </c>
      <c r="K749" s="115">
        <v>0</v>
      </c>
      <c r="L749" s="115">
        <v>0</v>
      </c>
      <c r="M749" s="115">
        <v>0</v>
      </c>
      <c r="N749" s="115">
        <v>0</v>
      </c>
      <c r="O749" s="115">
        <v>0</v>
      </c>
      <c r="P749" s="115">
        <v>0</v>
      </c>
      <c r="Q749" s="115">
        <v>0</v>
      </c>
      <c r="R749" s="115">
        <v>0</v>
      </c>
      <c r="S749" s="115">
        <v>110750</v>
      </c>
      <c r="T749" s="115">
        <v>0</v>
      </c>
      <c r="U749" s="115">
        <v>0</v>
      </c>
      <c r="V749" s="114">
        <v>0</v>
      </c>
      <c r="W749" s="80"/>
      <c r="X749" s="75"/>
      <c r="Y749" s="75"/>
      <c r="Z749" s="72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2"/>
      <c r="AQ749" s="71"/>
      <c r="AR749" s="70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8"/>
      <c r="BG749" s="67"/>
      <c r="BH749" s="65"/>
    </row>
    <row r="750" spans="1:60" ht="15.75" customHeight="1" x14ac:dyDescent="0.2">
      <c r="A750" s="43"/>
      <c r="B750" s="39" t="s">
        <v>97</v>
      </c>
      <c r="C750" s="121">
        <v>774</v>
      </c>
      <c r="D750" s="120">
        <v>503</v>
      </c>
      <c r="E750" s="119" t="s">
        <v>751</v>
      </c>
      <c r="F750" s="117" t="s">
        <v>98</v>
      </c>
      <c r="G750" s="117"/>
      <c r="H750" s="118"/>
      <c r="I750" s="116">
        <v>10101</v>
      </c>
      <c r="J750" s="115">
        <v>471341.2</v>
      </c>
      <c r="K750" s="115">
        <v>0</v>
      </c>
      <c r="L750" s="115">
        <v>0</v>
      </c>
      <c r="M750" s="115">
        <v>0</v>
      </c>
      <c r="N750" s="115">
        <v>0</v>
      </c>
      <c r="O750" s="115">
        <v>0</v>
      </c>
      <c r="P750" s="115">
        <v>0</v>
      </c>
      <c r="Q750" s="115">
        <v>0</v>
      </c>
      <c r="R750" s="115">
        <v>0</v>
      </c>
      <c r="S750" s="115">
        <v>471341.2</v>
      </c>
      <c r="T750" s="115">
        <v>0</v>
      </c>
      <c r="U750" s="115">
        <v>0</v>
      </c>
      <c r="V750" s="114">
        <v>0</v>
      </c>
      <c r="W750" s="80"/>
      <c r="X750" s="75"/>
      <c r="Y750" s="75"/>
      <c r="Z750" s="72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2"/>
      <c r="AQ750" s="71"/>
      <c r="AR750" s="70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8"/>
      <c r="BG750" s="67"/>
      <c r="BH750" s="65"/>
    </row>
    <row r="751" spans="1:60" ht="19.5" customHeight="1" x14ac:dyDescent="0.2">
      <c r="A751" s="43"/>
      <c r="B751" s="39" t="s">
        <v>90</v>
      </c>
      <c r="C751" s="121">
        <v>775</v>
      </c>
      <c r="D751" s="120">
        <v>104</v>
      </c>
      <c r="E751" s="119" t="s">
        <v>370</v>
      </c>
      <c r="F751" s="117" t="s">
        <v>92</v>
      </c>
      <c r="G751" s="117"/>
      <c r="H751" s="118"/>
      <c r="I751" s="116">
        <v>10101</v>
      </c>
      <c r="J751" s="115">
        <v>3705734.02</v>
      </c>
      <c r="K751" s="115">
        <v>121023.09</v>
      </c>
      <c r="L751" s="115">
        <v>399324.13</v>
      </c>
      <c r="M751" s="115">
        <v>297425.08</v>
      </c>
      <c r="N751" s="115">
        <v>250699.42</v>
      </c>
      <c r="O751" s="115">
        <v>328222.84000000003</v>
      </c>
      <c r="P751" s="115">
        <v>451842.46</v>
      </c>
      <c r="Q751" s="115">
        <v>357300</v>
      </c>
      <c r="R751" s="115">
        <v>350000</v>
      </c>
      <c r="S751" s="115">
        <v>250084</v>
      </c>
      <c r="T751" s="115">
        <v>308184</v>
      </c>
      <c r="U751" s="115">
        <v>308332</v>
      </c>
      <c r="V751" s="114">
        <v>283297</v>
      </c>
      <c r="W751" s="80"/>
      <c r="X751" s="75"/>
      <c r="Y751" s="75"/>
      <c r="Z751" s="72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2"/>
      <c r="AQ751" s="71"/>
      <c r="AR751" s="70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8"/>
      <c r="BG751" s="67"/>
      <c r="BH751" s="65"/>
    </row>
    <row r="752" spans="1:60" ht="30" customHeight="1" x14ac:dyDescent="0.2">
      <c r="A752" s="43"/>
      <c r="B752" s="39" t="s">
        <v>93</v>
      </c>
      <c r="C752" s="121">
        <v>775</v>
      </c>
      <c r="D752" s="120">
        <v>104</v>
      </c>
      <c r="E752" s="119" t="s">
        <v>370</v>
      </c>
      <c r="F752" s="117" t="s">
        <v>94</v>
      </c>
      <c r="G752" s="117"/>
      <c r="H752" s="118"/>
      <c r="I752" s="116">
        <v>10101</v>
      </c>
      <c r="J752" s="115">
        <v>110630</v>
      </c>
      <c r="K752" s="115">
        <v>12765</v>
      </c>
      <c r="L752" s="115">
        <v>0</v>
      </c>
      <c r="M752" s="115">
        <v>12765</v>
      </c>
      <c r="N752" s="115">
        <v>0</v>
      </c>
      <c r="O752" s="115">
        <v>21275</v>
      </c>
      <c r="P752" s="115">
        <v>25530</v>
      </c>
      <c r="Q752" s="115">
        <v>25530</v>
      </c>
      <c r="R752" s="115">
        <v>12765</v>
      </c>
      <c r="S752" s="115">
        <v>0</v>
      </c>
      <c r="T752" s="115">
        <v>0</v>
      </c>
      <c r="U752" s="115">
        <v>0</v>
      </c>
      <c r="V752" s="114">
        <v>0</v>
      </c>
      <c r="W752" s="80"/>
      <c r="X752" s="75"/>
      <c r="Y752" s="75"/>
      <c r="Z752" s="72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2"/>
      <c r="AQ752" s="71"/>
      <c r="AR752" s="70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8"/>
      <c r="BG752" s="67"/>
      <c r="BH752" s="65"/>
    </row>
    <row r="753" spans="1:60" ht="39.75" customHeight="1" x14ac:dyDescent="0.2">
      <c r="A753" s="43"/>
      <c r="B753" s="39" t="s">
        <v>95</v>
      </c>
      <c r="C753" s="121">
        <v>775</v>
      </c>
      <c r="D753" s="120">
        <v>104</v>
      </c>
      <c r="E753" s="119" t="s">
        <v>370</v>
      </c>
      <c r="F753" s="117" t="s">
        <v>96</v>
      </c>
      <c r="G753" s="117"/>
      <c r="H753" s="118"/>
      <c r="I753" s="116">
        <v>10101</v>
      </c>
      <c r="J753" s="115">
        <v>1152541.94</v>
      </c>
      <c r="K753" s="115">
        <v>0</v>
      </c>
      <c r="L753" s="115">
        <v>93463.06</v>
      </c>
      <c r="M753" s="115">
        <v>91704.68</v>
      </c>
      <c r="N753" s="115">
        <v>89490.17</v>
      </c>
      <c r="O753" s="115">
        <v>82747.67</v>
      </c>
      <c r="P753" s="115">
        <v>213049.45</v>
      </c>
      <c r="Q753" s="115">
        <v>98613</v>
      </c>
      <c r="R753" s="115">
        <v>106531.21</v>
      </c>
      <c r="S753" s="115">
        <v>79574</v>
      </c>
      <c r="T753" s="115">
        <v>114278</v>
      </c>
      <c r="U753" s="115">
        <v>95000</v>
      </c>
      <c r="V753" s="114">
        <v>88090.7</v>
      </c>
      <c r="W753" s="80"/>
      <c r="X753" s="75"/>
      <c r="Y753" s="75"/>
      <c r="Z753" s="72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2"/>
      <c r="AQ753" s="71"/>
      <c r="AR753" s="70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8"/>
      <c r="BG753" s="67"/>
      <c r="BH753" s="65"/>
    </row>
    <row r="754" spans="1:60" ht="15.75" customHeight="1" x14ac:dyDescent="0.2">
      <c r="A754" s="43"/>
      <c r="B754" s="39" t="s">
        <v>97</v>
      </c>
      <c r="C754" s="121">
        <v>775</v>
      </c>
      <c r="D754" s="120">
        <v>104</v>
      </c>
      <c r="E754" s="119" t="s">
        <v>370</v>
      </c>
      <c r="F754" s="117" t="s">
        <v>98</v>
      </c>
      <c r="G754" s="117"/>
      <c r="H754" s="118"/>
      <c r="I754" s="116">
        <v>10101</v>
      </c>
      <c r="J754" s="115">
        <v>1297733.04</v>
      </c>
      <c r="K754" s="115">
        <v>0</v>
      </c>
      <c r="L754" s="115">
        <v>128536.95</v>
      </c>
      <c r="M754" s="115">
        <v>149302.64000000001</v>
      </c>
      <c r="N754" s="115">
        <v>107886.92</v>
      </c>
      <c r="O754" s="115">
        <v>127699.82</v>
      </c>
      <c r="P754" s="115">
        <v>219595.07</v>
      </c>
      <c r="Q754" s="115">
        <v>107204.44</v>
      </c>
      <c r="R754" s="115">
        <v>107204.44</v>
      </c>
      <c r="S754" s="115">
        <v>103600.44</v>
      </c>
      <c r="T754" s="115">
        <v>92138.44</v>
      </c>
      <c r="U754" s="115">
        <v>95738.44</v>
      </c>
      <c r="V754" s="114">
        <v>58825.440000000002</v>
      </c>
      <c r="W754" s="80"/>
      <c r="X754" s="75"/>
      <c r="Y754" s="75"/>
      <c r="Z754" s="72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2"/>
      <c r="AQ754" s="71"/>
      <c r="AR754" s="70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8"/>
      <c r="BG754" s="67"/>
      <c r="BH754" s="65"/>
    </row>
    <row r="755" spans="1:60" ht="16.5" customHeight="1" x14ac:dyDescent="0.2">
      <c r="A755" s="43"/>
      <c r="B755" s="39" t="s">
        <v>416</v>
      </c>
      <c r="C755" s="121">
        <v>775</v>
      </c>
      <c r="D755" s="120">
        <v>104</v>
      </c>
      <c r="E755" s="119" t="s">
        <v>370</v>
      </c>
      <c r="F755" s="117" t="s">
        <v>369</v>
      </c>
      <c r="G755" s="117"/>
      <c r="H755" s="118"/>
      <c r="I755" s="116">
        <v>10101</v>
      </c>
      <c r="J755" s="115">
        <v>588125</v>
      </c>
      <c r="K755" s="115">
        <v>42162.92</v>
      </c>
      <c r="L755" s="115">
        <v>110809.44</v>
      </c>
      <c r="M755" s="115">
        <v>89251.76</v>
      </c>
      <c r="N755" s="115">
        <v>73392.59</v>
      </c>
      <c r="O755" s="115">
        <v>24339.13</v>
      </c>
      <c r="P755" s="115">
        <v>50943.12</v>
      </c>
      <c r="Q755" s="115">
        <v>33073</v>
      </c>
      <c r="R755" s="115">
        <v>47373</v>
      </c>
      <c r="S755" s="115">
        <v>13289</v>
      </c>
      <c r="T755" s="115">
        <v>13289</v>
      </c>
      <c r="U755" s="115">
        <v>41541</v>
      </c>
      <c r="V755" s="114">
        <v>48661.04</v>
      </c>
      <c r="W755" s="80"/>
      <c r="X755" s="75"/>
      <c r="Y755" s="75"/>
      <c r="Z755" s="72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2"/>
      <c r="AQ755" s="71"/>
      <c r="AR755" s="70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8"/>
      <c r="BG755" s="67"/>
      <c r="BH755" s="65"/>
    </row>
    <row r="756" spans="1:60" ht="25.5" customHeight="1" x14ac:dyDescent="0.2">
      <c r="A756" s="43"/>
      <c r="B756" s="39" t="s">
        <v>106</v>
      </c>
      <c r="C756" s="121">
        <v>775</v>
      </c>
      <c r="D756" s="120">
        <v>104</v>
      </c>
      <c r="E756" s="119" t="s">
        <v>370</v>
      </c>
      <c r="F756" s="117" t="s">
        <v>107</v>
      </c>
      <c r="G756" s="117"/>
      <c r="H756" s="118"/>
      <c r="I756" s="116">
        <v>10101</v>
      </c>
      <c r="J756" s="115">
        <v>16573.310000000001</v>
      </c>
      <c r="K756" s="115">
        <v>0</v>
      </c>
      <c r="L756" s="115">
        <v>0</v>
      </c>
      <c r="M756" s="115">
        <v>220.21</v>
      </c>
      <c r="N756" s="115">
        <v>0</v>
      </c>
      <c r="O756" s="115">
        <v>0</v>
      </c>
      <c r="P756" s="115">
        <v>8993.44</v>
      </c>
      <c r="Q756" s="115">
        <v>0</v>
      </c>
      <c r="R756" s="115">
        <v>2996.83</v>
      </c>
      <c r="S756" s="115">
        <v>0</v>
      </c>
      <c r="T756" s="115">
        <v>0</v>
      </c>
      <c r="U756" s="115">
        <v>4362.83</v>
      </c>
      <c r="V756" s="114">
        <v>0</v>
      </c>
      <c r="W756" s="80"/>
      <c r="X756" s="75"/>
      <c r="Y756" s="75"/>
      <c r="Z756" s="72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2"/>
      <c r="AQ756" s="71"/>
      <c r="AR756" s="70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8"/>
      <c r="BG756" s="67"/>
      <c r="BH756" s="65"/>
    </row>
    <row r="757" spans="1:60" ht="15.75" customHeight="1" x14ac:dyDescent="0.2">
      <c r="A757" s="43"/>
      <c r="B757" s="39" t="s">
        <v>99</v>
      </c>
      <c r="C757" s="121">
        <v>775</v>
      </c>
      <c r="D757" s="120">
        <v>104</v>
      </c>
      <c r="E757" s="119" t="s">
        <v>370</v>
      </c>
      <c r="F757" s="117" t="s">
        <v>100</v>
      </c>
      <c r="G757" s="117"/>
      <c r="H757" s="118"/>
      <c r="I757" s="116">
        <v>10101</v>
      </c>
      <c r="J757" s="115">
        <v>5412</v>
      </c>
      <c r="K757" s="115">
        <v>0</v>
      </c>
      <c r="L757" s="115">
        <v>0</v>
      </c>
      <c r="M757" s="115">
        <v>1923</v>
      </c>
      <c r="N757" s="115">
        <v>0</v>
      </c>
      <c r="O757" s="115">
        <v>0</v>
      </c>
      <c r="P757" s="115">
        <v>1808</v>
      </c>
      <c r="Q757" s="115">
        <v>0</v>
      </c>
      <c r="R757" s="115">
        <v>1315.5</v>
      </c>
      <c r="S757" s="115">
        <v>0</v>
      </c>
      <c r="T757" s="115">
        <v>0</v>
      </c>
      <c r="U757" s="115">
        <v>365.5</v>
      </c>
      <c r="V757" s="114">
        <v>0</v>
      </c>
      <c r="W757" s="80"/>
      <c r="X757" s="75"/>
      <c r="Y757" s="75"/>
      <c r="Z757" s="72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2"/>
      <c r="AQ757" s="71"/>
      <c r="AR757" s="70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8"/>
      <c r="BG757" s="67"/>
      <c r="BH757" s="65"/>
    </row>
    <row r="758" spans="1:60" ht="15.75" customHeight="1" x14ac:dyDescent="0.2">
      <c r="A758" s="43"/>
      <c r="B758" s="39" t="s">
        <v>101</v>
      </c>
      <c r="C758" s="121">
        <v>775</v>
      </c>
      <c r="D758" s="120">
        <v>104</v>
      </c>
      <c r="E758" s="119" t="s">
        <v>370</v>
      </c>
      <c r="F758" s="117" t="s">
        <v>102</v>
      </c>
      <c r="G758" s="117"/>
      <c r="H758" s="118"/>
      <c r="I758" s="116">
        <v>10101</v>
      </c>
      <c r="J758" s="115">
        <v>1026.69</v>
      </c>
      <c r="K758" s="115">
        <v>0</v>
      </c>
      <c r="L758" s="115">
        <v>0</v>
      </c>
      <c r="M758" s="115">
        <v>0</v>
      </c>
      <c r="N758" s="115">
        <v>0</v>
      </c>
      <c r="O758" s="115">
        <v>250</v>
      </c>
      <c r="P758" s="115">
        <v>738.91</v>
      </c>
      <c r="Q758" s="115">
        <v>0</v>
      </c>
      <c r="R758" s="115">
        <v>18.89</v>
      </c>
      <c r="S758" s="115">
        <v>0</v>
      </c>
      <c r="T758" s="115">
        <v>0</v>
      </c>
      <c r="U758" s="115">
        <v>18.89</v>
      </c>
      <c r="V758" s="114">
        <v>0</v>
      </c>
      <c r="W758" s="80"/>
      <c r="X758" s="75"/>
      <c r="Y758" s="75"/>
      <c r="Z758" s="72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2"/>
      <c r="AQ758" s="71"/>
      <c r="AR758" s="70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8"/>
      <c r="BG758" s="67"/>
      <c r="BH758" s="65"/>
    </row>
    <row r="759" spans="1:60" ht="19.5" customHeight="1" x14ac:dyDescent="0.2">
      <c r="A759" s="43"/>
      <c r="B759" s="39" t="s">
        <v>90</v>
      </c>
      <c r="C759" s="121">
        <v>775</v>
      </c>
      <c r="D759" s="120">
        <v>113</v>
      </c>
      <c r="E759" s="119" t="s">
        <v>597</v>
      </c>
      <c r="F759" s="117" t="s">
        <v>92</v>
      </c>
      <c r="G759" s="117"/>
      <c r="H759" s="118"/>
      <c r="I759" s="116">
        <v>10101</v>
      </c>
      <c r="J759" s="115">
        <v>18548</v>
      </c>
      <c r="K759" s="115">
        <v>0</v>
      </c>
      <c r="L759" s="115">
        <v>0</v>
      </c>
      <c r="M759" s="115">
        <v>0</v>
      </c>
      <c r="N759" s="115">
        <v>18548</v>
      </c>
      <c r="O759" s="115">
        <v>0</v>
      </c>
      <c r="P759" s="115">
        <v>0</v>
      </c>
      <c r="Q759" s="115">
        <v>0</v>
      </c>
      <c r="R759" s="115">
        <v>0</v>
      </c>
      <c r="S759" s="115">
        <v>0</v>
      </c>
      <c r="T759" s="115">
        <v>0</v>
      </c>
      <c r="U759" s="115">
        <v>0</v>
      </c>
      <c r="V759" s="114">
        <v>0</v>
      </c>
      <c r="W759" s="80"/>
      <c r="X759" s="75"/>
      <c r="Y759" s="75"/>
      <c r="Z759" s="72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2"/>
      <c r="AQ759" s="71"/>
      <c r="AR759" s="70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8"/>
      <c r="BG759" s="67"/>
      <c r="BH759" s="65"/>
    </row>
    <row r="760" spans="1:60" ht="15.75" customHeight="1" x14ac:dyDescent="0.2">
      <c r="A760" s="43"/>
      <c r="B760" s="39" t="s">
        <v>97</v>
      </c>
      <c r="C760" s="121">
        <v>775</v>
      </c>
      <c r="D760" s="120">
        <v>113</v>
      </c>
      <c r="E760" s="119" t="s">
        <v>120</v>
      </c>
      <c r="F760" s="117" t="s">
        <v>98</v>
      </c>
      <c r="G760" s="117"/>
      <c r="H760" s="118"/>
      <c r="I760" s="116">
        <v>10101</v>
      </c>
      <c r="J760" s="115">
        <v>140300</v>
      </c>
      <c r="K760" s="115">
        <v>0</v>
      </c>
      <c r="L760" s="115">
        <v>0</v>
      </c>
      <c r="M760" s="115">
        <v>10539.9</v>
      </c>
      <c r="N760" s="115">
        <v>6525</v>
      </c>
      <c r="O760" s="115">
        <v>0</v>
      </c>
      <c r="P760" s="115">
        <v>26712.1</v>
      </c>
      <c r="Q760" s="115">
        <v>73910.19</v>
      </c>
      <c r="R760" s="115">
        <v>6223</v>
      </c>
      <c r="S760" s="115">
        <v>5000</v>
      </c>
      <c r="T760" s="115">
        <v>5000</v>
      </c>
      <c r="U760" s="115">
        <v>6389.81</v>
      </c>
      <c r="V760" s="114">
        <v>0</v>
      </c>
      <c r="W760" s="80"/>
      <c r="X760" s="75"/>
      <c r="Y760" s="75"/>
      <c r="Z760" s="72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2"/>
      <c r="AQ760" s="71"/>
      <c r="AR760" s="70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8"/>
      <c r="BG760" s="67"/>
      <c r="BH760" s="65"/>
    </row>
    <row r="761" spans="1:60" ht="15.75" customHeight="1" x14ac:dyDescent="0.2">
      <c r="A761" s="43"/>
      <c r="B761" s="39" t="s">
        <v>97</v>
      </c>
      <c r="C761" s="121">
        <v>775</v>
      </c>
      <c r="D761" s="120">
        <v>113</v>
      </c>
      <c r="E761" s="119" t="s">
        <v>660</v>
      </c>
      <c r="F761" s="117" t="s">
        <v>98</v>
      </c>
      <c r="G761" s="117"/>
      <c r="H761" s="118"/>
      <c r="I761" s="116">
        <v>10101</v>
      </c>
      <c r="J761" s="115">
        <v>13200</v>
      </c>
      <c r="K761" s="115">
        <v>0</v>
      </c>
      <c r="L761" s="115">
        <v>0</v>
      </c>
      <c r="M761" s="115">
        <v>0</v>
      </c>
      <c r="N761" s="115">
        <v>0</v>
      </c>
      <c r="O761" s="115">
        <v>2400</v>
      </c>
      <c r="P761" s="115">
        <v>4800</v>
      </c>
      <c r="Q761" s="115">
        <v>1100</v>
      </c>
      <c r="R761" s="115">
        <v>1100</v>
      </c>
      <c r="S761" s="115">
        <v>1100</v>
      </c>
      <c r="T761" s="115">
        <v>1100</v>
      </c>
      <c r="U761" s="115">
        <v>1100</v>
      </c>
      <c r="V761" s="114">
        <v>500</v>
      </c>
      <c r="W761" s="80"/>
      <c r="X761" s="75"/>
      <c r="Y761" s="75"/>
      <c r="Z761" s="72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2"/>
      <c r="AQ761" s="71"/>
      <c r="AR761" s="70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8"/>
      <c r="BG761" s="67"/>
      <c r="BH761" s="65"/>
    </row>
    <row r="762" spans="1:60" ht="15.75" customHeight="1" x14ac:dyDescent="0.2">
      <c r="A762" s="43"/>
      <c r="B762" s="39" t="s">
        <v>97</v>
      </c>
      <c r="C762" s="121">
        <v>775</v>
      </c>
      <c r="D762" s="120">
        <v>310</v>
      </c>
      <c r="E762" s="119" t="s">
        <v>408</v>
      </c>
      <c r="F762" s="117" t="s">
        <v>98</v>
      </c>
      <c r="G762" s="117"/>
      <c r="H762" s="118"/>
      <c r="I762" s="116">
        <v>10101</v>
      </c>
      <c r="J762" s="115">
        <v>35640</v>
      </c>
      <c r="K762" s="115">
        <v>0</v>
      </c>
      <c r="L762" s="115">
        <v>0</v>
      </c>
      <c r="M762" s="115">
        <v>0</v>
      </c>
      <c r="N762" s="115">
        <v>4000</v>
      </c>
      <c r="O762" s="115">
        <v>0</v>
      </c>
      <c r="P762" s="115">
        <v>13760</v>
      </c>
      <c r="Q762" s="115">
        <v>2960</v>
      </c>
      <c r="R762" s="115">
        <v>2960</v>
      </c>
      <c r="S762" s="115">
        <v>2960</v>
      </c>
      <c r="T762" s="115">
        <v>2960</v>
      </c>
      <c r="U762" s="115">
        <v>2960</v>
      </c>
      <c r="V762" s="114">
        <v>3080</v>
      </c>
      <c r="W762" s="80"/>
      <c r="X762" s="75"/>
      <c r="Y762" s="75"/>
      <c r="Z762" s="72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2"/>
      <c r="AQ762" s="71"/>
      <c r="AR762" s="70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8"/>
      <c r="BG762" s="67"/>
      <c r="BH762" s="65"/>
    </row>
    <row r="763" spans="1:60" ht="15.75" customHeight="1" x14ac:dyDescent="0.2">
      <c r="A763" s="43"/>
      <c r="B763" s="39" t="s">
        <v>97</v>
      </c>
      <c r="C763" s="121">
        <v>775</v>
      </c>
      <c r="D763" s="120">
        <v>310</v>
      </c>
      <c r="E763" s="119" t="s">
        <v>226</v>
      </c>
      <c r="F763" s="117" t="s">
        <v>98</v>
      </c>
      <c r="G763" s="117"/>
      <c r="H763" s="118"/>
      <c r="I763" s="116">
        <v>10101</v>
      </c>
      <c r="J763" s="115">
        <v>30000</v>
      </c>
      <c r="K763" s="115">
        <v>0</v>
      </c>
      <c r="L763" s="115">
        <v>0</v>
      </c>
      <c r="M763" s="115">
        <v>0</v>
      </c>
      <c r="N763" s="115">
        <v>0</v>
      </c>
      <c r="O763" s="115">
        <v>0</v>
      </c>
      <c r="P763" s="115">
        <v>14940</v>
      </c>
      <c r="Q763" s="115">
        <v>2490</v>
      </c>
      <c r="R763" s="115">
        <v>2490</v>
      </c>
      <c r="S763" s="115">
        <v>2490</v>
      </c>
      <c r="T763" s="115">
        <v>2490</v>
      </c>
      <c r="U763" s="115">
        <v>2490</v>
      </c>
      <c r="V763" s="114">
        <v>2610</v>
      </c>
      <c r="W763" s="80"/>
      <c r="X763" s="75"/>
      <c r="Y763" s="75"/>
      <c r="Z763" s="72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2"/>
      <c r="AQ763" s="71"/>
      <c r="AR763" s="70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8"/>
      <c r="BG763" s="67"/>
      <c r="BH763" s="65"/>
    </row>
    <row r="764" spans="1:60" ht="15.75" customHeight="1" x14ac:dyDescent="0.2">
      <c r="A764" s="43"/>
      <c r="B764" s="39" t="s">
        <v>97</v>
      </c>
      <c r="C764" s="121">
        <v>775</v>
      </c>
      <c r="D764" s="120">
        <v>409</v>
      </c>
      <c r="E764" s="119" t="s">
        <v>619</v>
      </c>
      <c r="F764" s="117" t="s">
        <v>98</v>
      </c>
      <c r="G764" s="117"/>
      <c r="H764" s="118"/>
      <c r="I764" s="116">
        <v>10101</v>
      </c>
      <c r="J764" s="115">
        <v>30000</v>
      </c>
      <c r="K764" s="115">
        <v>0</v>
      </c>
      <c r="L764" s="115">
        <v>0</v>
      </c>
      <c r="M764" s="115">
        <v>0</v>
      </c>
      <c r="N764" s="115">
        <v>0</v>
      </c>
      <c r="O764" s="115">
        <v>0</v>
      </c>
      <c r="P764" s="115">
        <v>30000</v>
      </c>
      <c r="Q764" s="115">
        <v>0</v>
      </c>
      <c r="R764" s="115">
        <v>0</v>
      </c>
      <c r="S764" s="115">
        <v>0</v>
      </c>
      <c r="T764" s="115">
        <v>0</v>
      </c>
      <c r="U764" s="115">
        <v>0</v>
      </c>
      <c r="V764" s="114">
        <v>0</v>
      </c>
      <c r="W764" s="80"/>
      <c r="X764" s="75"/>
      <c r="Y764" s="75"/>
      <c r="Z764" s="72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2"/>
      <c r="AQ764" s="71"/>
      <c r="AR764" s="70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8"/>
      <c r="BG764" s="67"/>
      <c r="BH764" s="65"/>
    </row>
    <row r="765" spans="1:60" ht="15.75" customHeight="1" x14ac:dyDescent="0.2">
      <c r="A765" s="43"/>
      <c r="B765" s="39" t="s">
        <v>97</v>
      </c>
      <c r="C765" s="121">
        <v>775</v>
      </c>
      <c r="D765" s="120">
        <v>503</v>
      </c>
      <c r="E765" s="119" t="s">
        <v>410</v>
      </c>
      <c r="F765" s="117" t="s">
        <v>98</v>
      </c>
      <c r="G765" s="117"/>
      <c r="H765" s="118"/>
      <c r="I765" s="116">
        <v>10101</v>
      </c>
      <c r="J765" s="115">
        <v>235560</v>
      </c>
      <c r="K765" s="115">
        <v>0</v>
      </c>
      <c r="L765" s="115">
        <v>3231</v>
      </c>
      <c r="M765" s="115">
        <v>56554.85</v>
      </c>
      <c r="N765" s="115">
        <v>22755</v>
      </c>
      <c r="O765" s="115">
        <v>35882.449999999997</v>
      </c>
      <c r="P765" s="115">
        <v>83089.3</v>
      </c>
      <c r="Q765" s="115">
        <v>15743</v>
      </c>
      <c r="R765" s="115">
        <v>17904.400000000001</v>
      </c>
      <c r="S765" s="115">
        <v>400</v>
      </c>
      <c r="T765" s="115">
        <v>0</v>
      </c>
      <c r="U765" s="115">
        <v>0</v>
      </c>
      <c r="V765" s="114">
        <v>0</v>
      </c>
      <c r="W765" s="80"/>
      <c r="X765" s="75"/>
      <c r="Y765" s="75"/>
      <c r="Z765" s="72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2"/>
      <c r="AQ765" s="71"/>
      <c r="AR765" s="70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8"/>
      <c r="BG765" s="67"/>
      <c r="BH765" s="65"/>
    </row>
    <row r="766" spans="1:60" ht="16.5" customHeight="1" x14ac:dyDescent="0.2">
      <c r="A766" s="43"/>
      <c r="B766" s="39" t="s">
        <v>416</v>
      </c>
      <c r="C766" s="121">
        <v>775</v>
      </c>
      <c r="D766" s="120">
        <v>503</v>
      </c>
      <c r="E766" s="119" t="s">
        <v>410</v>
      </c>
      <c r="F766" s="117" t="s">
        <v>369</v>
      </c>
      <c r="G766" s="117"/>
      <c r="H766" s="118"/>
      <c r="I766" s="116">
        <v>10101</v>
      </c>
      <c r="J766" s="115">
        <v>1077554.81</v>
      </c>
      <c r="K766" s="115">
        <v>0</v>
      </c>
      <c r="L766" s="115">
        <v>214173.59</v>
      </c>
      <c r="M766" s="115">
        <v>118064.4</v>
      </c>
      <c r="N766" s="115">
        <v>56190.8</v>
      </c>
      <c r="O766" s="115">
        <v>61698.64</v>
      </c>
      <c r="P766" s="115">
        <v>132772.57</v>
      </c>
      <c r="Q766" s="115">
        <v>82150</v>
      </c>
      <c r="R766" s="115">
        <v>79534</v>
      </c>
      <c r="S766" s="115">
        <v>83943</v>
      </c>
      <c r="T766" s="115">
        <v>83943</v>
      </c>
      <c r="U766" s="115">
        <v>83943</v>
      </c>
      <c r="V766" s="114">
        <v>81141.81</v>
      </c>
      <c r="W766" s="80"/>
      <c r="X766" s="75"/>
      <c r="Y766" s="75"/>
      <c r="Z766" s="72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2"/>
      <c r="AQ766" s="71"/>
      <c r="AR766" s="70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8"/>
      <c r="BG766" s="67"/>
      <c r="BH766" s="65"/>
    </row>
    <row r="767" spans="1:60" ht="15.75" customHeight="1" x14ac:dyDescent="0.2">
      <c r="A767" s="43"/>
      <c r="B767" s="39" t="s">
        <v>97</v>
      </c>
      <c r="C767" s="121">
        <v>775</v>
      </c>
      <c r="D767" s="120">
        <v>503</v>
      </c>
      <c r="E767" s="119" t="s">
        <v>411</v>
      </c>
      <c r="F767" s="117" t="s">
        <v>98</v>
      </c>
      <c r="G767" s="117"/>
      <c r="H767" s="118"/>
      <c r="I767" s="116">
        <v>10101</v>
      </c>
      <c r="J767" s="115">
        <v>109261.02</v>
      </c>
      <c r="K767" s="115">
        <v>0</v>
      </c>
      <c r="L767" s="115">
        <v>0</v>
      </c>
      <c r="M767" s="115">
        <v>0</v>
      </c>
      <c r="N767" s="115">
        <v>0</v>
      </c>
      <c r="O767" s="115">
        <v>26580</v>
      </c>
      <c r="P767" s="115">
        <v>13620</v>
      </c>
      <c r="Q767" s="115">
        <v>6600</v>
      </c>
      <c r="R767" s="115">
        <v>7654.6</v>
      </c>
      <c r="S767" s="115">
        <v>22600</v>
      </c>
      <c r="T767" s="115">
        <v>6261.02</v>
      </c>
      <c r="U767" s="115">
        <v>0</v>
      </c>
      <c r="V767" s="114">
        <v>25945.4</v>
      </c>
      <c r="W767" s="80"/>
      <c r="X767" s="75"/>
      <c r="Y767" s="75"/>
      <c r="Z767" s="72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2"/>
      <c r="AQ767" s="71"/>
      <c r="AR767" s="70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8"/>
      <c r="BG767" s="67"/>
      <c r="BH767" s="65"/>
    </row>
    <row r="768" spans="1:60" ht="15.75" customHeight="1" x14ac:dyDescent="0.2">
      <c r="A768" s="43"/>
      <c r="B768" s="39" t="s">
        <v>97</v>
      </c>
      <c r="C768" s="121">
        <v>775</v>
      </c>
      <c r="D768" s="120">
        <v>503</v>
      </c>
      <c r="E768" s="119" t="s">
        <v>412</v>
      </c>
      <c r="F768" s="117" t="s">
        <v>98</v>
      </c>
      <c r="G768" s="117"/>
      <c r="H768" s="118"/>
      <c r="I768" s="116">
        <v>10101</v>
      </c>
      <c r="J768" s="115">
        <v>150000</v>
      </c>
      <c r="K768" s="115">
        <v>0</v>
      </c>
      <c r="L768" s="115">
        <v>24999.53</v>
      </c>
      <c r="M768" s="115">
        <v>24999.55</v>
      </c>
      <c r="N768" s="115">
        <v>24999.55</v>
      </c>
      <c r="O768" s="115">
        <v>23758.63</v>
      </c>
      <c r="P768" s="115">
        <v>51242.74</v>
      </c>
      <c r="Q768" s="115">
        <v>0</v>
      </c>
      <c r="R768" s="115">
        <v>0</v>
      </c>
      <c r="S768" s="115">
        <v>0</v>
      </c>
      <c r="T768" s="115">
        <v>0</v>
      </c>
      <c r="U768" s="115">
        <v>0</v>
      </c>
      <c r="V768" s="114">
        <v>0</v>
      </c>
      <c r="W768" s="80"/>
      <c r="X768" s="75"/>
      <c r="Y768" s="75"/>
      <c r="Z768" s="72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2"/>
      <c r="AQ768" s="71"/>
      <c r="AR768" s="70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8"/>
      <c r="BG768" s="67"/>
      <c r="BH768" s="65"/>
    </row>
    <row r="769" spans="1:60" ht="15.75" customHeight="1" x14ac:dyDescent="0.2">
      <c r="A769" s="43"/>
      <c r="B769" s="39" t="s">
        <v>97</v>
      </c>
      <c r="C769" s="121">
        <v>775</v>
      </c>
      <c r="D769" s="120">
        <v>503</v>
      </c>
      <c r="E769" s="119" t="s">
        <v>415</v>
      </c>
      <c r="F769" s="117" t="s">
        <v>98</v>
      </c>
      <c r="G769" s="117"/>
      <c r="H769" s="118"/>
      <c r="I769" s="116">
        <v>10101</v>
      </c>
      <c r="J769" s="115">
        <v>623550</v>
      </c>
      <c r="K769" s="115">
        <v>0</v>
      </c>
      <c r="L769" s="115">
        <v>13444.29</v>
      </c>
      <c r="M769" s="115">
        <v>24475.49</v>
      </c>
      <c r="N769" s="115">
        <v>13444.29</v>
      </c>
      <c r="O769" s="115">
        <v>19694.29</v>
      </c>
      <c r="P769" s="115">
        <v>156537.04</v>
      </c>
      <c r="Q769" s="115">
        <v>84500</v>
      </c>
      <c r="R769" s="115">
        <v>57200</v>
      </c>
      <c r="S769" s="115">
        <v>71350</v>
      </c>
      <c r="T769" s="115">
        <v>67450</v>
      </c>
      <c r="U769" s="115">
        <v>70450</v>
      </c>
      <c r="V769" s="114">
        <v>45004.6</v>
      </c>
      <c r="W769" s="80">
        <v>13600</v>
      </c>
      <c r="X769" s="75">
        <v>0</v>
      </c>
      <c r="Y769" s="75">
        <v>0</v>
      </c>
      <c r="Z769" s="72">
        <v>0</v>
      </c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2"/>
      <c r="AQ769" s="71"/>
      <c r="AR769" s="70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8"/>
      <c r="BG769" s="67"/>
      <c r="BH769" s="65"/>
    </row>
    <row r="770" spans="1:60" ht="15.75" customHeight="1" x14ac:dyDescent="0.2">
      <c r="A770" s="43"/>
      <c r="B770" s="39" t="s">
        <v>97</v>
      </c>
      <c r="C770" s="121">
        <v>775</v>
      </c>
      <c r="D770" s="120">
        <v>503</v>
      </c>
      <c r="E770" s="119" t="s">
        <v>413</v>
      </c>
      <c r="F770" s="117" t="s">
        <v>98</v>
      </c>
      <c r="G770" s="117"/>
      <c r="H770" s="118"/>
      <c r="I770" s="116">
        <v>10101</v>
      </c>
      <c r="J770" s="115">
        <v>2172084.7999999998</v>
      </c>
      <c r="K770" s="115">
        <v>0</v>
      </c>
      <c r="L770" s="115">
        <v>103393.39</v>
      </c>
      <c r="M770" s="115">
        <v>145628.97</v>
      </c>
      <c r="N770" s="115">
        <v>98958.52</v>
      </c>
      <c r="O770" s="115">
        <v>178975.98</v>
      </c>
      <c r="P770" s="115">
        <v>431608.14</v>
      </c>
      <c r="Q770" s="115">
        <v>295230</v>
      </c>
      <c r="R770" s="115">
        <v>266696.8</v>
      </c>
      <c r="S770" s="115">
        <v>154665</v>
      </c>
      <c r="T770" s="115">
        <v>154585</v>
      </c>
      <c r="U770" s="115">
        <v>144645</v>
      </c>
      <c r="V770" s="114">
        <v>197698</v>
      </c>
      <c r="W770" s="80">
        <v>142.19999999999999</v>
      </c>
      <c r="X770" s="75">
        <v>0</v>
      </c>
      <c r="Y770" s="75">
        <v>0</v>
      </c>
      <c r="Z770" s="72">
        <v>0</v>
      </c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2"/>
      <c r="AQ770" s="71"/>
      <c r="AR770" s="70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8"/>
      <c r="BG770" s="67"/>
      <c r="BH770" s="65"/>
    </row>
    <row r="771" spans="1:60" ht="15.75" customHeight="1" x14ac:dyDescent="0.2">
      <c r="A771" s="43"/>
      <c r="B771" s="39" t="s">
        <v>97</v>
      </c>
      <c r="C771" s="121">
        <v>775</v>
      </c>
      <c r="D771" s="120">
        <v>503</v>
      </c>
      <c r="E771" s="119" t="s">
        <v>630</v>
      </c>
      <c r="F771" s="117" t="s">
        <v>98</v>
      </c>
      <c r="G771" s="117"/>
      <c r="H771" s="118"/>
      <c r="I771" s="116">
        <v>10101</v>
      </c>
      <c r="J771" s="115">
        <v>220000</v>
      </c>
      <c r="K771" s="115">
        <v>0</v>
      </c>
      <c r="L771" s="115">
        <v>0</v>
      </c>
      <c r="M771" s="115">
        <v>30000</v>
      </c>
      <c r="N771" s="115">
        <v>0</v>
      </c>
      <c r="O771" s="115">
        <v>150000</v>
      </c>
      <c r="P771" s="115">
        <v>10000</v>
      </c>
      <c r="Q771" s="115">
        <v>30000</v>
      </c>
      <c r="R771" s="115">
        <v>0</v>
      </c>
      <c r="S771" s="115">
        <v>0</v>
      </c>
      <c r="T771" s="115">
        <v>0</v>
      </c>
      <c r="U771" s="115">
        <v>0</v>
      </c>
      <c r="V771" s="114">
        <v>0</v>
      </c>
      <c r="W771" s="80">
        <v>8472.81</v>
      </c>
      <c r="X771" s="75">
        <v>509276.83</v>
      </c>
      <c r="Y771" s="75">
        <v>0</v>
      </c>
      <c r="Z771" s="72">
        <v>0</v>
      </c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2"/>
      <c r="AQ771" s="71"/>
      <c r="AR771" s="70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8"/>
      <c r="BG771" s="67"/>
      <c r="BH771" s="65"/>
    </row>
    <row r="772" spans="1:60" ht="15.75" customHeight="1" x14ac:dyDescent="0.2">
      <c r="A772" s="43"/>
      <c r="B772" s="39" t="s">
        <v>97</v>
      </c>
      <c r="C772" s="121">
        <v>775</v>
      </c>
      <c r="D772" s="120">
        <v>503</v>
      </c>
      <c r="E772" s="119" t="s">
        <v>631</v>
      </c>
      <c r="F772" s="117" t="s">
        <v>98</v>
      </c>
      <c r="G772" s="117"/>
      <c r="H772" s="118"/>
      <c r="I772" s="116">
        <v>10112</v>
      </c>
      <c r="J772" s="115">
        <v>2581036.5</v>
      </c>
      <c r="K772" s="115">
        <v>0</v>
      </c>
      <c r="L772" s="115">
        <v>0</v>
      </c>
      <c r="M772" s="115">
        <v>0</v>
      </c>
      <c r="N772" s="115">
        <v>0</v>
      </c>
      <c r="O772" s="115">
        <v>0</v>
      </c>
      <c r="P772" s="115">
        <v>2581036.5</v>
      </c>
      <c r="Q772" s="115">
        <v>0</v>
      </c>
      <c r="R772" s="115">
        <v>0</v>
      </c>
      <c r="S772" s="115">
        <v>0</v>
      </c>
      <c r="T772" s="115">
        <v>0</v>
      </c>
      <c r="U772" s="115">
        <v>0</v>
      </c>
      <c r="V772" s="114">
        <v>0</v>
      </c>
      <c r="W772" s="80">
        <v>4092.89</v>
      </c>
      <c r="X772" s="75">
        <v>98744.93</v>
      </c>
      <c r="Y772" s="75">
        <v>0</v>
      </c>
      <c r="Z772" s="72">
        <v>0</v>
      </c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2"/>
      <c r="AQ772" s="71"/>
      <c r="AR772" s="70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8"/>
      <c r="BG772" s="67"/>
      <c r="BH772" s="65"/>
    </row>
    <row r="773" spans="1:60" ht="15.75" customHeight="1" x14ac:dyDescent="0.2">
      <c r="A773" s="43"/>
      <c r="B773" s="39" t="s">
        <v>97</v>
      </c>
      <c r="C773" s="121">
        <v>775</v>
      </c>
      <c r="D773" s="120">
        <v>503</v>
      </c>
      <c r="E773" s="119" t="s">
        <v>631</v>
      </c>
      <c r="F773" s="117" t="s">
        <v>98</v>
      </c>
      <c r="G773" s="117"/>
      <c r="H773" s="118" t="s">
        <v>601</v>
      </c>
      <c r="I773" s="116">
        <v>10306</v>
      </c>
      <c r="J773" s="115">
        <v>49039693.5</v>
      </c>
      <c r="K773" s="115">
        <v>0</v>
      </c>
      <c r="L773" s="115">
        <v>0</v>
      </c>
      <c r="M773" s="115">
        <v>0</v>
      </c>
      <c r="N773" s="115">
        <v>0</v>
      </c>
      <c r="O773" s="115">
        <v>0</v>
      </c>
      <c r="P773" s="115">
        <v>49039693.5</v>
      </c>
      <c r="Q773" s="115">
        <v>0</v>
      </c>
      <c r="R773" s="115">
        <v>0</v>
      </c>
      <c r="S773" s="115">
        <v>0</v>
      </c>
      <c r="T773" s="115">
        <v>0</v>
      </c>
      <c r="U773" s="115">
        <v>0</v>
      </c>
      <c r="V773" s="114">
        <v>0</v>
      </c>
      <c r="W773" s="80">
        <v>6981.95</v>
      </c>
      <c r="X773" s="75">
        <v>89450</v>
      </c>
      <c r="Y773" s="75">
        <v>89550</v>
      </c>
      <c r="Z773" s="72">
        <v>70241</v>
      </c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2"/>
      <c r="AQ773" s="71"/>
      <c r="AR773" s="70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8"/>
      <c r="BG773" s="67"/>
      <c r="BH773" s="65"/>
    </row>
    <row r="774" spans="1:60" ht="15.75" customHeight="1" x14ac:dyDescent="0.2">
      <c r="A774" s="43"/>
      <c r="B774" s="39" t="s">
        <v>97</v>
      </c>
      <c r="C774" s="121">
        <v>775</v>
      </c>
      <c r="D774" s="120">
        <v>503</v>
      </c>
      <c r="E774" s="119" t="s">
        <v>632</v>
      </c>
      <c r="F774" s="117" t="s">
        <v>98</v>
      </c>
      <c r="G774" s="117"/>
      <c r="H774" s="118"/>
      <c r="I774" s="116">
        <v>10101</v>
      </c>
      <c r="J774" s="115">
        <v>440976</v>
      </c>
      <c r="K774" s="115">
        <v>0</v>
      </c>
      <c r="L774" s="115">
        <v>0</v>
      </c>
      <c r="M774" s="115">
        <v>0</v>
      </c>
      <c r="N774" s="115">
        <v>0</v>
      </c>
      <c r="O774" s="115">
        <v>40500</v>
      </c>
      <c r="P774" s="115">
        <v>360476</v>
      </c>
      <c r="Q774" s="115">
        <v>40000</v>
      </c>
      <c r="R774" s="115">
        <v>0</v>
      </c>
      <c r="S774" s="115">
        <v>0</v>
      </c>
      <c r="T774" s="115">
        <v>0</v>
      </c>
      <c r="U774" s="115">
        <v>0</v>
      </c>
      <c r="V774" s="114">
        <v>0</v>
      </c>
      <c r="W774" s="80">
        <v>0</v>
      </c>
      <c r="X774" s="75">
        <v>0</v>
      </c>
      <c r="Y774" s="75">
        <v>0</v>
      </c>
      <c r="Z774" s="72">
        <v>0</v>
      </c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2"/>
      <c r="AQ774" s="71"/>
      <c r="AR774" s="70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8"/>
      <c r="BG774" s="67"/>
      <c r="BH774" s="65"/>
    </row>
    <row r="775" spans="1:60" ht="33" customHeight="1" x14ac:dyDescent="0.2">
      <c r="A775" s="43"/>
      <c r="B775" s="39" t="s">
        <v>755</v>
      </c>
      <c r="C775" s="121">
        <v>775</v>
      </c>
      <c r="D775" s="120">
        <v>503</v>
      </c>
      <c r="E775" s="119" t="s">
        <v>629</v>
      </c>
      <c r="F775" s="117" t="s">
        <v>752</v>
      </c>
      <c r="G775" s="117"/>
      <c r="H775" s="118"/>
      <c r="I775" s="116">
        <v>10101</v>
      </c>
      <c r="J775" s="115">
        <v>296000</v>
      </c>
      <c r="K775" s="115">
        <v>0</v>
      </c>
      <c r="L775" s="115">
        <v>0</v>
      </c>
      <c r="M775" s="115">
        <v>0</v>
      </c>
      <c r="N775" s="115">
        <v>0</v>
      </c>
      <c r="O775" s="115">
        <v>0</v>
      </c>
      <c r="P775" s="115">
        <v>0</v>
      </c>
      <c r="Q775" s="115">
        <v>296000</v>
      </c>
      <c r="R775" s="115">
        <v>0</v>
      </c>
      <c r="S775" s="115">
        <v>0</v>
      </c>
      <c r="T775" s="115">
        <v>0</v>
      </c>
      <c r="U775" s="115">
        <v>0</v>
      </c>
      <c r="V775" s="114">
        <v>0</v>
      </c>
      <c r="W775" s="80">
        <v>0</v>
      </c>
      <c r="X775" s="75">
        <v>27014</v>
      </c>
      <c r="Y775" s="75">
        <v>27044</v>
      </c>
      <c r="Z775" s="72">
        <v>21013</v>
      </c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2"/>
      <c r="AQ775" s="71"/>
      <c r="AR775" s="70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8"/>
      <c r="BG775" s="67"/>
      <c r="BH775" s="65"/>
    </row>
    <row r="776" spans="1:60" ht="19.5" customHeight="1" x14ac:dyDescent="0.2">
      <c r="A776" s="43"/>
      <c r="B776" s="39" t="s">
        <v>90</v>
      </c>
      <c r="C776" s="121">
        <v>776</v>
      </c>
      <c r="D776" s="120">
        <v>104</v>
      </c>
      <c r="E776" s="119" t="s">
        <v>370</v>
      </c>
      <c r="F776" s="117" t="s">
        <v>92</v>
      </c>
      <c r="G776" s="117"/>
      <c r="H776" s="118"/>
      <c r="I776" s="116">
        <v>10101</v>
      </c>
      <c r="J776" s="115">
        <v>1866632.49</v>
      </c>
      <c r="K776" s="115">
        <v>89498.06</v>
      </c>
      <c r="L776" s="115">
        <v>136600.92000000001</v>
      </c>
      <c r="M776" s="115">
        <v>148545.92000000001</v>
      </c>
      <c r="N776" s="115">
        <v>142461.92000000001</v>
      </c>
      <c r="O776" s="115">
        <v>137570.26</v>
      </c>
      <c r="P776" s="115">
        <v>281570.81</v>
      </c>
      <c r="Q776" s="115">
        <v>155064.1</v>
      </c>
      <c r="R776" s="115">
        <v>155064.1</v>
      </c>
      <c r="S776" s="115">
        <v>155064.1</v>
      </c>
      <c r="T776" s="115">
        <v>155064.1</v>
      </c>
      <c r="U776" s="115">
        <v>155064.1</v>
      </c>
      <c r="V776" s="114">
        <v>155064.1</v>
      </c>
      <c r="W776" s="80">
        <v>5000</v>
      </c>
      <c r="X776" s="75">
        <v>59404</v>
      </c>
      <c r="Y776" s="75">
        <v>59535.92</v>
      </c>
      <c r="Z776" s="72">
        <v>61446</v>
      </c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2"/>
      <c r="AQ776" s="71"/>
      <c r="AR776" s="70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8"/>
      <c r="BG776" s="67"/>
      <c r="BH776" s="65"/>
    </row>
    <row r="777" spans="1:60" ht="30" customHeight="1" x14ac:dyDescent="0.2">
      <c r="A777" s="43"/>
      <c r="B777" s="39" t="s">
        <v>93</v>
      </c>
      <c r="C777" s="121">
        <v>776</v>
      </c>
      <c r="D777" s="120">
        <v>104</v>
      </c>
      <c r="E777" s="119" t="s">
        <v>370</v>
      </c>
      <c r="F777" s="117" t="s">
        <v>94</v>
      </c>
      <c r="G777" s="117"/>
      <c r="H777" s="118"/>
      <c r="I777" s="116">
        <v>10101</v>
      </c>
      <c r="J777" s="115">
        <v>46805</v>
      </c>
      <c r="K777" s="115">
        <v>0</v>
      </c>
      <c r="L777" s="115">
        <v>0</v>
      </c>
      <c r="M777" s="115">
        <v>0</v>
      </c>
      <c r="N777" s="115">
        <v>0</v>
      </c>
      <c r="O777" s="115">
        <v>0</v>
      </c>
      <c r="P777" s="115">
        <v>12765</v>
      </c>
      <c r="Q777" s="115">
        <v>12765</v>
      </c>
      <c r="R777" s="115">
        <v>21275</v>
      </c>
      <c r="S777" s="115">
        <v>0</v>
      </c>
      <c r="T777" s="115">
        <v>0</v>
      </c>
      <c r="U777" s="115">
        <v>0</v>
      </c>
      <c r="V777" s="114">
        <v>0</v>
      </c>
      <c r="W777" s="80">
        <v>0</v>
      </c>
      <c r="X777" s="75">
        <v>0</v>
      </c>
      <c r="Y777" s="75">
        <v>0</v>
      </c>
      <c r="Z777" s="72">
        <v>2646</v>
      </c>
      <c r="AA777" s="75">
        <v>16040692.5</v>
      </c>
      <c r="AB777" s="75">
        <v>5346897.5</v>
      </c>
      <c r="AC777" s="75">
        <v>5346897.5</v>
      </c>
      <c r="AD777" s="75">
        <v>5346897.5</v>
      </c>
      <c r="AE777" s="75">
        <v>17723186.5</v>
      </c>
      <c r="AF777" s="75">
        <v>5346897.5</v>
      </c>
      <c r="AG777" s="75">
        <v>6258372.5</v>
      </c>
      <c r="AH777" s="75">
        <v>6117916.5</v>
      </c>
      <c r="AI777" s="75">
        <v>13164228.5</v>
      </c>
      <c r="AJ777" s="75">
        <v>5994864.5</v>
      </c>
      <c r="AK777" s="75">
        <v>1822466.5</v>
      </c>
      <c r="AL777" s="75">
        <v>5346897.5</v>
      </c>
      <c r="AM777" s="75">
        <v>16040692.5</v>
      </c>
      <c r="AN777" s="75">
        <v>5346897.5</v>
      </c>
      <c r="AO777" s="75">
        <v>5346897.5</v>
      </c>
      <c r="AP777" s="72">
        <v>5346897.5</v>
      </c>
      <c r="AQ777" s="71"/>
      <c r="AR777" s="70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8"/>
      <c r="BG777" s="67"/>
      <c r="BH777" s="65"/>
    </row>
    <row r="778" spans="1:60" ht="39.75" customHeight="1" x14ac:dyDescent="0.2">
      <c r="A778" s="43"/>
      <c r="B778" s="39" t="s">
        <v>95</v>
      </c>
      <c r="C778" s="121">
        <v>776</v>
      </c>
      <c r="D778" s="120">
        <v>104</v>
      </c>
      <c r="E778" s="119" t="s">
        <v>370</v>
      </c>
      <c r="F778" s="117" t="s">
        <v>96</v>
      </c>
      <c r="G778" s="117"/>
      <c r="H778" s="118"/>
      <c r="I778" s="116">
        <v>10101</v>
      </c>
      <c r="J778" s="115">
        <v>577858.11</v>
      </c>
      <c r="K778" s="115">
        <v>0</v>
      </c>
      <c r="L778" s="115">
        <v>30322.2</v>
      </c>
      <c r="M778" s="115">
        <v>83246.84</v>
      </c>
      <c r="N778" s="115">
        <v>41623.440000000002</v>
      </c>
      <c r="O778" s="115">
        <v>40659.46</v>
      </c>
      <c r="P778" s="115">
        <v>90749.9</v>
      </c>
      <c r="Q778" s="115">
        <v>50684.38</v>
      </c>
      <c r="R778" s="115">
        <v>53254.400000000001</v>
      </c>
      <c r="S778" s="115">
        <v>46829.35</v>
      </c>
      <c r="T778" s="115">
        <v>46829.35</v>
      </c>
      <c r="U778" s="115">
        <v>46829.35</v>
      </c>
      <c r="V778" s="114">
        <v>46829.440000000002</v>
      </c>
      <c r="W778" s="80">
        <v>17281.11</v>
      </c>
      <c r="X778" s="75">
        <v>0</v>
      </c>
      <c r="Y778" s="75">
        <v>0</v>
      </c>
      <c r="Z778" s="72">
        <v>350</v>
      </c>
      <c r="AA778" s="75">
        <v>233905.83</v>
      </c>
      <c r="AB778" s="75">
        <v>77968.61</v>
      </c>
      <c r="AC778" s="75">
        <v>77968.61</v>
      </c>
      <c r="AD778" s="75">
        <v>77968.61</v>
      </c>
      <c r="AE778" s="75">
        <v>155937.22</v>
      </c>
      <c r="AF778" s="75">
        <v>77968.61</v>
      </c>
      <c r="AG778" s="75">
        <v>77968.61</v>
      </c>
      <c r="AH778" s="75">
        <v>0</v>
      </c>
      <c r="AI778" s="75">
        <v>77968.61</v>
      </c>
      <c r="AJ778" s="75">
        <v>0</v>
      </c>
      <c r="AK778" s="75">
        <v>0</v>
      </c>
      <c r="AL778" s="75">
        <v>77968.61</v>
      </c>
      <c r="AM778" s="75">
        <v>234608.34</v>
      </c>
      <c r="AN778" s="75">
        <v>77968.61</v>
      </c>
      <c r="AO778" s="75">
        <v>77968.61</v>
      </c>
      <c r="AP778" s="72">
        <v>78671.12</v>
      </c>
      <c r="AQ778" s="71"/>
      <c r="AR778" s="70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8"/>
      <c r="BG778" s="67"/>
      <c r="BH778" s="65"/>
    </row>
    <row r="779" spans="1:60" ht="15.75" customHeight="1" x14ac:dyDescent="0.2">
      <c r="A779" s="43"/>
      <c r="B779" s="39" t="s">
        <v>97</v>
      </c>
      <c r="C779" s="121">
        <v>776</v>
      </c>
      <c r="D779" s="120">
        <v>104</v>
      </c>
      <c r="E779" s="119" t="s">
        <v>370</v>
      </c>
      <c r="F779" s="117" t="s">
        <v>98</v>
      </c>
      <c r="G779" s="117"/>
      <c r="H779" s="118"/>
      <c r="I779" s="116">
        <v>10101</v>
      </c>
      <c r="J779" s="115">
        <v>416402.96</v>
      </c>
      <c r="K779" s="115">
        <v>4092.12</v>
      </c>
      <c r="L779" s="115">
        <v>10895.51</v>
      </c>
      <c r="M779" s="115">
        <v>23806.15</v>
      </c>
      <c r="N779" s="115">
        <v>21798.74</v>
      </c>
      <c r="O779" s="115">
        <v>20690.169999999998</v>
      </c>
      <c r="P779" s="115">
        <v>121547.6</v>
      </c>
      <c r="Q779" s="115">
        <v>36128.49</v>
      </c>
      <c r="R779" s="115">
        <v>36128.49</v>
      </c>
      <c r="S779" s="115">
        <v>34538.99</v>
      </c>
      <c r="T779" s="115">
        <v>34451.49</v>
      </c>
      <c r="U779" s="115">
        <v>37451.49</v>
      </c>
      <c r="V779" s="114">
        <v>34873.72</v>
      </c>
      <c r="W779" s="80">
        <v>0</v>
      </c>
      <c r="X779" s="75">
        <v>0</v>
      </c>
      <c r="Y779" s="75">
        <v>0</v>
      </c>
      <c r="Z779" s="72">
        <v>0</v>
      </c>
      <c r="AA779" s="75">
        <v>228855</v>
      </c>
      <c r="AB779" s="75">
        <v>76285</v>
      </c>
      <c r="AC779" s="75">
        <v>76285</v>
      </c>
      <c r="AD779" s="75">
        <v>76285</v>
      </c>
      <c r="AE779" s="75">
        <v>152570</v>
      </c>
      <c r="AF779" s="75">
        <v>76285</v>
      </c>
      <c r="AG779" s="75">
        <v>76285</v>
      </c>
      <c r="AH779" s="75">
        <v>0</v>
      </c>
      <c r="AI779" s="75">
        <v>76285</v>
      </c>
      <c r="AJ779" s="75">
        <v>0</v>
      </c>
      <c r="AK779" s="75">
        <v>0</v>
      </c>
      <c r="AL779" s="75">
        <v>76285</v>
      </c>
      <c r="AM779" s="75">
        <v>228860</v>
      </c>
      <c r="AN779" s="75">
        <v>76285</v>
      </c>
      <c r="AO779" s="75">
        <v>76285</v>
      </c>
      <c r="AP779" s="72">
        <v>76290</v>
      </c>
      <c r="AQ779" s="71"/>
      <c r="AR779" s="70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8"/>
      <c r="BG779" s="67"/>
      <c r="BH779" s="65"/>
    </row>
    <row r="780" spans="1:60" ht="16.5" customHeight="1" x14ac:dyDescent="0.2">
      <c r="A780" s="43"/>
      <c r="B780" s="39" t="s">
        <v>416</v>
      </c>
      <c r="C780" s="121">
        <v>776</v>
      </c>
      <c r="D780" s="120">
        <v>104</v>
      </c>
      <c r="E780" s="119" t="s">
        <v>370</v>
      </c>
      <c r="F780" s="117" t="s">
        <v>369</v>
      </c>
      <c r="G780" s="117"/>
      <c r="H780" s="118"/>
      <c r="I780" s="116">
        <v>10101</v>
      </c>
      <c r="J780" s="115">
        <v>38909.65</v>
      </c>
      <c r="K780" s="115">
        <v>699.65</v>
      </c>
      <c r="L780" s="115">
        <v>5815.12</v>
      </c>
      <c r="M780" s="115">
        <v>3514.32</v>
      </c>
      <c r="N780" s="115">
        <v>4883.53</v>
      </c>
      <c r="O780" s="115">
        <v>3530.98</v>
      </c>
      <c r="P780" s="115">
        <v>8778.0499999999993</v>
      </c>
      <c r="Q780" s="115">
        <v>1506</v>
      </c>
      <c r="R780" s="115">
        <v>1506</v>
      </c>
      <c r="S780" s="115">
        <v>3183</v>
      </c>
      <c r="T780" s="115">
        <v>2473</v>
      </c>
      <c r="U780" s="115">
        <v>1506</v>
      </c>
      <c r="V780" s="114">
        <v>1514</v>
      </c>
      <c r="W780" s="80">
        <v>0</v>
      </c>
      <c r="X780" s="75">
        <v>80807</v>
      </c>
      <c r="Y780" s="75">
        <v>92014</v>
      </c>
      <c r="Z780" s="72">
        <v>114957.2</v>
      </c>
      <c r="AA780" s="75">
        <v>0</v>
      </c>
      <c r="AB780" s="75">
        <v>0</v>
      </c>
      <c r="AC780" s="75">
        <v>0</v>
      </c>
      <c r="AD780" s="75">
        <v>0</v>
      </c>
      <c r="AE780" s="75">
        <v>421820</v>
      </c>
      <c r="AF780" s="75">
        <v>421820</v>
      </c>
      <c r="AG780" s="75">
        <v>0</v>
      </c>
      <c r="AH780" s="75">
        <v>0</v>
      </c>
      <c r="AI780" s="75">
        <v>0</v>
      </c>
      <c r="AJ780" s="75">
        <v>0</v>
      </c>
      <c r="AK780" s="75">
        <v>0</v>
      </c>
      <c r="AL780" s="75">
        <v>0</v>
      </c>
      <c r="AM780" s="75">
        <v>0</v>
      </c>
      <c r="AN780" s="75">
        <v>0</v>
      </c>
      <c r="AO780" s="75">
        <v>0</v>
      </c>
      <c r="AP780" s="72">
        <v>0</v>
      </c>
      <c r="AQ780" s="71"/>
      <c r="AR780" s="70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8"/>
      <c r="BG780" s="67"/>
      <c r="BH780" s="65"/>
    </row>
    <row r="781" spans="1:60" ht="25.5" customHeight="1" x14ac:dyDescent="0.2">
      <c r="A781" s="43"/>
      <c r="B781" s="39" t="s">
        <v>106</v>
      </c>
      <c r="C781" s="121">
        <v>776</v>
      </c>
      <c r="D781" s="120">
        <v>104</v>
      </c>
      <c r="E781" s="119" t="s">
        <v>370</v>
      </c>
      <c r="F781" s="117" t="s">
        <v>107</v>
      </c>
      <c r="G781" s="117"/>
      <c r="H781" s="118"/>
      <c r="I781" s="116">
        <v>10101</v>
      </c>
      <c r="J781" s="115">
        <v>1898.54</v>
      </c>
      <c r="K781" s="115">
        <v>0</v>
      </c>
      <c r="L781" s="115">
        <v>0</v>
      </c>
      <c r="M781" s="115">
        <v>0</v>
      </c>
      <c r="N781" s="115">
        <v>5.26</v>
      </c>
      <c r="O781" s="115">
        <v>0</v>
      </c>
      <c r="P781" s="115">
        <v>941.69</v>
      </c>
      <c r="Q781" s="115">
        <v>0</v>
      </c>
      <c r="R781" s="115">
        <v>0</v>
      </c>
      <c r="S781" s="115">
        <v>474</v>
      </c>
      <c r="T781" s="115">
        <v>0</v>
      </c>
      <c r="U781" s="115">
        <v>0</v>
      </c>
      <c r="V781" s="114">
        <v>477.59</v>
      </c>
      <c r="W781" s="80">
        <v>8897</v>
      </c>
      <c r="X781" s="75">
        <v>0</v>
      </c>
      <c r="Y781" s="75">
        <v>0</v>
      </c>
      <c r="Z781" s="72">
        <v>12765</v>
      </c>
      <c r="AA781" s="75">
        <v>0</v>
      </c>
      <c r="AB781" s="75">
        <v>0</v>
      </c>
      <c r="AC781" s="75">
        <v>0</v>
      </c>
      <c r="AD781" s="75">
        <v>0</v>
      </c>
      <c r="AE781" s="75">
        <v>0</v>
      </c>
      <c r="AF781" s="75">
        <v>0</v>
      </c>
      <c r="AG781" s="75">
        <v>0</v>
      </c>
      <c r="AH781" s="75">
        <v>0</v>
      </c>
      <c r="AI781" s="75">
        <v>343730</v>
      </c>
      <c r="AJ781" s="75">
        <v>343730</v>
      </c>
      <c r="AK781" s="75">
        <v>0</v>
      </c>
      <c r="AL781" s="75">
        <v>0</v>
      </c>
      <c r="AM781" s="75">
        <v>0</v>
      </c>
      <c r="AN781" s="75">
        <v>0</v>
      </c>
      <c r="AO781" s="75">
        <v>0</v>
      </c>
      <c r="AP781" s="72">
        <v>0</v>
      </c>
      <c r="AQ781" s="71"/>
      <c r="AR781" s="70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8"/>
      <c r="BG781" s="67"/>
      <c r="BH781" s="65"/>
    </row>
    <row r="782" spans="1:60" ht="15.75" customHeight="1" x14ac:dyDescent="0.2">
      <c r="A782" s="43"/>
      <c r="B782" s="39" t="s">
        <v>99</v>
      </c>
      <c r="C782" s="121">
        <v>776</v>
      </c>
      <c r="D782" s="120">
        <v>104</v>
      </c>
      <c r="E782" s="119" t="s">
        <v>370</v>
      </c>
      <c r="F782" s="117" t="s">
        <v>100</v>
      </c>
      <c r="G782" s="117"/>
      <c r="H782" s="118"/>
      <c r="I782" s="116">
        <v>10101</v>
      </c>
      <c r="J782" s="115">
        <v>2176.1999999999998</v>
      </c>
      <c r="K782" s="115">
        <v>0</v>
      </c>
      <c r="L782" s="115">
        <v>0</v>
      </c>
      <c r="M782" s="115">
        <v>0</v>
      </c>
      <c r="N782" s="115">
        <v>544.04999999999995</v>
      </c>
      <c r="O782" s="115">
        <v>0</v>
      </c>
      <c r="P782" s="115">
        <v>544.04999999999995</v>
      </c>
      <c r="Q782" s="115">
        <v>0</v>
      </c>
      <c r="R782" s="115">
        <v>0</v>
      </c>
      <c r="S782" s="115">
        <v>544.04999999999995</v>
      </c>
      <c r="T782" s="115">
        <v>0</v>
      </c>
      <c r="U782" s="115">
        <v>0</v>
      </c>
      <c r="V782" s="114">
        <v>544.04999999999995</v>
      </c>
      <c r="W782" s="80"/>
      <c r="X782" s="75"/>
      <c r="Y782" s="75"/>
      <c r="Z782" s="72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2"/>
      <c r="AQ782" s="71"/>
      <c r="AR782" s="70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8"/>
      <c r="BG782" s="67"/>
      <c r="BH782" s="65"/>
    </row>
    <row r="783" spans="1:60" ht="15.75" customHeight="1" x14ac:dyDescent="0.2">
      <c r="A783" s="43"/>
      <c r="B783" s="39" t="s">
        <v>101</v>
      </c>
      <c r="C783" s="121">
        <v>776</v>
      </c>
      <c r="D783" s="120">
        <v>104</v>
      </c>
      <c r="E783" s="119" t="s">
        <v>370</v>
      </c>
      <c r="F783" s="117" t="s">
        <v>102</v>
      </c>
      <c r="G783" s="117"/>
      <c r="H783" s="118"/>
      <c r="I783" s="116">
        <v>10101</v>
      </c>
      <c r="J783" s="115">
        <v>1.05</v>
      </c>
      <c r="K783" s="115">
        <v>0</v>
      </c>
      <c r="L783" s="115">
        <v>0</v>
      </c>
      <c r="M783" s="115">
        <v>1.05</v>
      </c>
      <c r="N783" s="115">
        <v>0</v>
      </c>
      <c r="O783" s="115">
        <v>0</v>
      </c>
      <c r="P783" s="115">
        <v>0</v>
      </c>
      <c r="Q783" s="115">
        <v>0</v>
      </c>
      <c r="R783" s="115">
        <v>0</v>
      </c>
      <c r="S783" s="115">
        <v>0</v>
      </c>
      <c r="T783" s="115">
        <v>0</v>
      </c>
      <c r="U783" s="115">
        <v>0</v>
      </c>
      <c r="V783" s="114">
        <v>0</v>
      </c>
      <c r="W783" s="80"/>
      <c r="X783" s="75"/>
      <c r="Y783" s="75"/>
      <c r="Z783" s="72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2"/>
      <c r="AQ783" s="71"/>
      <c r="AR783" s="70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8"/>
      <c r="BG783" s="67"/>
      <c r="BH783" s="65"/>
    </row>
    <row r="784" spans="1:60" ht="15.75" customHeight="1" x14ac:dyDescent="0.2">
      <c r="A784" s="43"/>
      <c r="B784" s="39" t="s">
        <v>97</v>
      </c>
      <c r="C784" s="121">
        <v>776</v>
      </c>
      <c r="D784" s="120">
        <v>104</v>
      </c>
      <c r="E784" s="119" t="s">
        <v>615</v>
      </c>
      <c r="F784" s="117" t="s">
        <v>98</v>
      </c>
      <c r="G784" s="117"/>
      <c r="H784" s="118"/>
      <c r="I784" s="116">
        <v>10101</v>
      </c>
      <c r="J784" s="115">
        <v>195880.8</v>
      </c>
      <c r="K784" s="115">
        <v>0</v>
      </c>
      <c r="L784" s="115">
        <v>0</v>
      </c>
      <c r="M784" s="115">
        <v>0</v>
      </c>
      <c r="N784" s="115">
        <v>0</v>
      </c>
      <c r="O784" s="115">
        <v>0</v>
      </c>
      <c r="P784" s="115">
        <v>195880.8</v>
      </c>
      <c r="Q784" s="115">
        <v>0</v>
      </c>
      <c r="R784" s="115">
        <v>0</v>
      </c>
      <c r="S784" s="115">
        <v>0</v>
      </c>
      <c r="T784" s="115">
        <v>0</v>
      </c>
      <c r="U784" s="115">
        <v>0</v>
      </c>
      <c r="V784" s="114">
        <v>0</v>
      </c>
      <c r="W784" s="80"/>
      <c r="X784" s="75"/>
      <c r="Y784" s="75"/>
      <c r="Z784" s="72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2"/>
      <c r="AQ784" s="71"/>
      <c r="AR784" s="70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8"/>
      <c r="BG784" s="67"/>
      <c r="BH784" s="65"/>
    </row>
    <row r="785" spans="1:60" ht="25.5" customHeight="1" x14ac:dyDescent="0.2">
      <c r="A785" s="43"/>
      <c r="B785" s="39" t="s">
        <v>106</v>
      </c>
      <c r="C785" s="121">
        <v>776</v>
      </c>
      <c r="D785" s="120">
        <v>104</v>
      </c>
      <c r="E785" s="119" t="s">
        <v>464</v>
      </c>
      <c r="F785" s="117" t="s">
        <v>107</v>
      </c>
      <c r="G785" s="117"/>
      <c r="H785" s="118"/>
      <c r="I785" s="116">
        <v>10101</v>
      </c>
      <c r="J785" s="115">
        <v>475.16</v>
      </c>
      <c r="K785" s="115">
        <v>0</v>
      </c>
      <c r="L785" s="115">
        <v>0</v>
      </c>
      <c r="M785" s="115">
        <v>0</v>
      </c>
      <c r="N785" s="115">
        <v>0</v>
      </c>
      <c r="O785" s="115">
        <v>0</v>
      </c>
      <c r="P785" s="115">
        <v>475.16</v>
      </c>
      <c r="Q785" s="115">
        <v>0</v>
      </c>
      <c r="R785" s="115">
        <v>0</v>
      </c>
      <c r="S785" s="115">
        <v>0</v>
      </c>
      <c r="T785" s="115">
        <v>0</v>
      </c>
      <c r="U785" s="115">
        <v>0</v>
      </c>
      <c r="V785" s="114">
        <v>0</v>
      </c>
      <c r="W785" s="80"/>
      <c r="X785" s="75"/>
      <c r="Y785" s="75"/>
      <c r="Z785" s="72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2"/>
      <c r="AQ785" s="71"/>
      <c r="AR785" s="70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8"/>
      <c r="BG785" s="67"/>
      <c r="BH785" s="65"/>
    </row>
    <row r="786" spans="1:60" ht="15.75" customHeight="1" x14ac:dyDescent="0.2">
      <c r="A786" s="43"/>
      <c r="B786" s="39" t="s">
        <v>97</v>
      </c>
      <c r="C786" s="121">
        <v>776</v>
      </c>
      <c r="D786" s="120">
        <v>113</v>
      </c>
      <c r="E786" s="119" t="s">
        <v>120</v>
      </c>
      <c r="F786" s="117" t="s">
        <v>98</v>
      </c>
      <c r="G786" s="117"/>
      <c r="H786" s="118"/>
      <c r="I786" s="116">
        <v>10101</v>
      </c>
      <c r="J786" s="115">
        <v>50000</v>
      </c>
      <c r="K786" s="115">
        <v>0</v>
      </c>
      <c r="L786" s="115">
        <v>0</v>
      </c>
      <c r="M786" s="115">
        <v>0</v>
      </c>
      <c r="N786" s="115">
        <v>9900</v>
      </c>
      <c r="O786" s="115">
        <v>0</v>
      </c>
      <c r="P786" s="115">
        <v>40100</v>
      </c>
      <c r="Q786" s="115">
        <v>0</v>
      </c>
      <c r="R786" s="115">
        <v>0</v>
      </c>
      <c r="S786" s="115">
        <v>0</v>
      </c>
      <c r="T786" s="115">
        <v>0</v>
      </c>
      <c r="U786" s="115">
        <v>0</v>
      </c>
      <c r="V786" s="114">
        <v>0</v>
      </c>
      <c r="W786" s="80"/>
      <c r="X786" s="75"/>
      <c r="Y786" s="75"/>
      <c r="Z786" s="72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2"/>
      <c r="AQ786" s="71"/>
      <c r="AR786" s="70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8"/>
      <c r="BG786" s="67"/>
      <c r="BH786" s="65"/>
    </row>
    <row r="787" spans="1:60" ht="15.75" customHeight="1" x14ac:dyDescent="0.2">
      <c r="A787" s="43"/>
      <c r="B787" s="39" t="s">
        <v>97</v>
      </c>
      <c r="C787" s="121">
        <v>776</v>
      </c>
      <c r="D787" s="120">
        <v>113</v>
      </c>
      <c r="E787" s="119" t="s">
        <v>660</v>
      </c>
      <c r="F787" s="117" t="s">
        <v>98</v>
      </c>
      <c r="G787" s="117"/>
      <c r="H787" s="118"/>
      <c r="I787" s="116">
        <v>10101</v>
      </c>
      <c r="J787" s="115">
        <v>33816</v>
      </c>
      <c r="K787" s="115">
        <v>0</v>
      </c>
      <c r="L787" s="115">
        <v>0</v>
      </c>
      <c r="M787" s="115">
        <v>0</v>
      </c>
      <c r="N787" s="115">
        <v>0</v>
      </c>
      <c r="O787" s="115">
        <v>4640</v>
      </c>
      <c r="P787" s="115">
        <v>29176</v>
      </c>
      <c r="Q787" s="115">
        <v>0</v>
      </c>
      <c r="R787" s="115">
        <v>0</v>
      </c>
      <c r="S787" s="115">
        <v>0</v>
      </c>
      <c r="T787" s="115">
        <v>0</v>
      </c>
      <c r="U787" s="115">
        <v>0</v>
      </c>
      <c r="V787" s="114">
        <v>0</v>
      </c>
      <c r="W787" s="80"/>
      <c r="X787" s="75"/>
      <c r="Y787" s="75"/>
      <c r="Z787" s="72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2"/>
      <c r="AQ787" s="71"/>
      <c r="AR787" s="70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8"/>
      <c r="BG787" s="67"/>
      <c r="BH787" s="65"/>
    </row>
    <row r="788" spans="1:60" ht="15.75" customHeight="1" x14ac:dyDescent="0.2">
      <c r="A788" s="43"/>
      <c r="B788" s="39" t="s">
        <v>97</v>
      </c>
      <c r="C788" s="121">
        <v>776</v>
      </c>
      <c r="D788" s="120">
        <v>310</v>
      </c>
      <c r="E788" s="119" t="s">
        <v>408</v>
      </c>
      <c r="F788" s="117" t="s">
        <v>98</v>
      </c>
      <c r="G788" s="117"/>
      <c r="H788" s="118"/>
      <c r="I788" s="116">
        <v>10101</v>
      </c>
      <c r="J788" s="115">
        <v>35000</v>
      </c>
      <c r="K788" s="115">
        <v>0</v>
      </c>
      <c r="L788" s="115">
        <v>0</v>
      </c>
      <c r="M788" s="115">
        <v>0</v>
      </c>
      <c r="N788" s="115">
        <v>4500</v>
      </c>
      <c r="O788" s="115">
        <v>0</v>
      </c>
      <c r="P788" s="115">
        <v>13000</v>
      </c>
      <c r="Q788" s="115">
        <v>0</v>
      </c>
      <c r="R788" s="115">
        <v>0</v>
      </c>
      <c r="S788" s="115">
        <v>8750</v>
      </c>
      <c r="T788" s="115">
        <v>0</v>
      </c>
      <c r="U788" s="115">
        <v>0</v>
      </c>
      <c r="V788" s="114">
        <v>8750</v>
      </c>
      <c r="W788" s="80"/>
      <c r="X788" s="75"/>
      <c r="Y788" s="75"/>
      <c r="Z788" s="72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2"/>
      <c r="AQ788" s="71"/>
      <c r="AR788" s="70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8"/>
      <c r="BG788" s="67"/>
      <c r="BH788" s="65"/>
    </row>
    <row r="789" spans="1:60" ht="15.75" customHeight="1" x14ac:dyDescent="0.2">
      <c r="A789" s="43"/>
      <c r="B789" s="39" t="s">
        <v>97</v>
      </c>
      <c r="C789" s="121">
        <v>776</v>
      </c>
      <c r="D789" s="120">
        <v>310</v>
      </c>
      <c r="E789" s="119" t="s">
        <v>226</v>
      </c>
      <c r="F789" s="117" t="s">
        <v>98</v>
      </c>
      <c r="G789" s="117"/>
      <c r="H789" s="118"/>
      <c r="I789" s="116">
        <v>10101</v>
      </c>
      <c r="J789" s="115">
        <v>30000</v>
      </c>
      <c r="K789" s="115">
        <v>0</v>
      </c>
      <c r="L789" s="115">
        <v>0</v>
      </c>
      <c r="M789" s="115">
        <v>0</v>
      </c>
      <c r="N789" s="115">
        <v>0</v>
      </c>
      <c r="O789" s="115">
        <v>0</v>
      </c>
      <c r="P789" s="115">
        <v>15000</v>
      </c>
      <c r="Q789" s="115">
        <v>0</v>
      </c>
      <c r="R789" s="115">
        <v>0</v>
      </c>
      <c r="S789" s="115">
        <v>7500</v>
      </c>
      <c r="T789" s="115">
        <v>0</v>
      </c>
      <c r="U789" s="115">
        <v>0</v>
      </c>
      <c r="V789" s="114">
        <v>7500</v>
      </c>
      <c r="W789" s="80"/>
      <c r="X789" s="75"/>
      <c r="Y789" s="75"/>
      <c r="Z789" s="72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2"/>
      <c r="AQ789" s="71"/>
      <c r="AR789" s="70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8"/>
      <c r="BG789" s="67"/>
      <c r="BH789" s="65"/>
    </row>
    <row r="790" spans="1:60" ht="15.75" customHeight="1" x14ac:dyDescent="0.2">
      <c r="A790" s="43"/>
      <c r="B790" s="39" t="s">
        <v>97</v>
      </c>
      <c r="C790" s="121">
        <v>776</v>
      </c>
      <c r="D790" s="120">
        <v>409</v>
      </c>
      <c r="E790" s="119" t="s">
        <v>619</v>
      </c>
      <c r="F790" s="117" t="s">
        <v>98</v>
      </c>
      <c r="G790" s="117"/>
      <c r="H790" s="118"/>
      <c r="I790" s="116">
        <v>10101</v>
      </c>
      <c r="J790" s="115">
        <v>30000</v>
      </c>
      <c r="K790" s="115">
        <v>0</v>
      </c>
      <c r="L790" s="115">
        <v>0</v>
      </c>
      <c r="M790" s="115">
        <v>9000</v>
      </c>
      <c r="N790" s="115">
        <v>0</v>
      </c>
      <c r="O790" s="115">
        <v>21000</v>
      </c>
      <c r="P790" s="115">
        <v>0</v>
      </c>
      <c r="Q790" s="115">
        <v>0</v>
      </c>
      <c r="R790" s="115">
        <v>0</v>
      </c>
      <c r="S790" s="115">
        <v>0</v>
      </c>
      <c r="T790" s="115">
        <v>0</v>
      </c>
      <c r="U790" s="115">
        <v>0</v>
      </c>
      <c r="V790" s="114">
        <v>0</v>
      </c>
      <c r="W790" s="80"/>
      <c r="X790" s="75"/>
      <c r="Y790" s="75"/>
      <c r="Z790" s="72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2"/>
      <c r="AQ790" s="71"/>
      <c r="AR790" s="70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8"/>
      <c r="BG790" s="67"/>
      <c r="BH790" s="65"/>
    </row>
    <row r="791" spans="1:60" ht="15.75" customHeight="1" x14ac:dyDescent="0.2">
      <c r="A791" s="43"/>
      <c r="B791" s="39" t="s">
        <v>97</v>
      </c>
      <c r="C791" s="121">
        <v>776</v>
      </c>
      <c r="D791" s="120">
        <v>503</v>
      </c>
      <c r="E791" s="119" t="s">
        <v>410</v>
      </c>
      <c r="F791" s="117" t="s">
        <v>98</v>
      </c>
      <c r="G791" s="117"/>
      <c r="H791" s="118"/>
      <c r="I791" s="116">
        <v>10101</v>
      </c>
      <c r="J791" s="115">
        <v>74865.929999999993</v>
      </c>
      <c r="K791" s="115">
        <v>0</v>
      </c>
      <c r="L791" s="115">
        <v>0</v>
      </c>
      <c r="M791" s="115">
        <v>0</v>
      </c>
      <c r="N791" s="115">
        <v>53000</v>
      </c>
      <c r="O791" s="115">
        <v>0</v>
      </c>
      <c r="P791" s="115">
        <v>19617</v>
      </c>
      <c r="Q791" s="115">
        <v>2248.9299999999998</v>
      </c>
      <c r="R791" s="115">
        <v>0</v>
      </c>
      <c r="S791" s="115">
        <v>0</v>
      </c>
      <c r="T791" s="115">
        <v>0</v>
      </c>
      <c r="U791" s="115">
        <v>0</v>
      </c>
      <c r="V791" s="114">
        <v>0</v>
      </c>
      <c r="W791" s="80"/>
      <c r="X791" s="75"/>
      <c r="Y791" s="75"/>
      <c r="Z791" s="72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2"/>
      <c r="AQ791" s="71"/>
      <c r="AR791" s="70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8"/>
      <c r="BG791" s="67"/>
      <c r="BH791" s="65"/>
    </row>
    <row r="792" spans="1:60" ht="16.5" customHeight="1" x14ac:dyDescent="0.2">
      <c r="A792" s="43"/>
      <c r="B792" s="39" t="s">
        <v>416</v>
      </c>
      <c r="C792" s="121">
        <v>776</v>
      </c>
      <c r="D792" s="120">
        <v>503</v>
      </c>
      <c r="E792" s="119" t="s">
        <v>410</v>
      </c>
      <c r="F792" s="117" t="s">
        <v>369</v>
      </c>
      <c r="G792" s="117"/>
      <c r="H792" s="118"/>
      <c r="I792" s="116">
        <v>10101</v>
      </c>
      <c r="J792" s="115">
        <v>124434.07</v>
      </c>
      <c r="K792" s="115">
        <v>3604.07</v>
      </c>
      <c r="L792" s="115">
        <v>10815.23</v>
      </c>
      <c r="M792" s="115">
        <v>19717.560000000001</v>
      </c>
      <c r="N792" s="115">
        <v>11088.71</v>
      </c>
      <c r="O792" s="115">
        <v>10223.5</v>
      </c>
      <c r="P792" s="115">
        <v>11769</v>
      </c>
      <c r="Q792" s="115">
        <v>10069</v>
      </c>
      <c r="R792" s="115">
        <v>10069</v>
      </c>
      <c r="S792" s="115">
        <v>10069</v>
      </c>
      <c r="T792" s="115">
        <v>7869</v>
      </c>
      <c r="U792" s="115">
        <v>9569</v>
      </c>
      <c r="V792" s="114">
        <v>9571</v>
      </c>
      <c r="W792" s="80"/>
      <c r="X792" s="75"/>
      <c r="Y792" s="75"/>
      <c r="Z792" s="72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2"/>
      <c r="AQ792" s="71"/>
      <c r="AR792" s="70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8"/>
      <c r="BG792" s="67"/>
      <c r="BH792" s="65"/>
    </row>
    <row r="793" spans="1:60" ht="15.75" customHeight="1" x14ac:dyDescent="0.2">
      <c r="A793" s="43"/>
      <c r="B793" s="39" t="s">
        <v>97</v>
      </c>
      <c r="C793" s="121">
        <v>776</v>
      </c>
      <c r="D793" s="120">
        <v>503</v>
      </c>
      <c r="E793" s="119" t="s">
        <v>412</v>
      </c>
      <c r="F793" s="117" t="s">
        <v>98</v>
      </c>
      <c r="G793" s="117"/>
      <c r="H793" s="118"/>
      <c r="I793" s="116">
        <v>10101</v>
      </c>
      <c r="J793" s="115">
        <v>422211.6</v>
      </c>
      <c r="K793" s="115">
        <v>3700</v>
      </c>
      <c r="L793" s="115">
        <v>7243.58</v>
      </c>
      <c r="M793" s="115">
        <v>8995.92</v>
      </c>
      <c r="N793" s="115">
        <v>5614.72</v>
      </c>
      <c r="O793" s="115">
        <v>11385.56</v>
      </c>
      <c r="P793" s="115">
        <v>73028.820000000007</v>
      </c>
      <c r="Q793" s="115">
        <v>7105.56</v>
      </c>
      <c r="R793" s="115">
        <v>279317.15999999997</v>
      </c>
      <c r="S793" s="115">
        <v>7005.56</v>
      </c>
      <c r="T793" s="115">
        <v>7005.56</v>
      </c>
      <c r="U793" s="115">
        <v>7005.56</v>
      </c>
      <c r="V793" s="114">
        <v>4803.6000000000004</v>
      </c>
      <c r="W793" s="80"/>
      <c r="X793" s="75"/>
      <c r="Y793" s="75"/>
      <c r="Z793" s="72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2"/>
      <c r="AQ793" s="71"/>
      <c r="AR793" s="70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8"/>
      <c r="BG793" s="67"/>
      <c r="BH793" s="65"/>
    </row>
    <row r="794" spans="1:60" ht="15.75" customHeight="1" x14ac:dyDescent="0.2">
      <c r="A794" s="43"/>
      <c r="B794" s="39" t="s">
        <v>97</v>
      </c>
      <c r="C794" s="121">
        <v>776</v>
      </c>
      <c r="D794" s="120">
        <v>503</v>
      </c>
      <c r="E794" s="119" t="s">
        <v>415</v>
      </c>
      <c r="F794" s="117" t="s">
        <v>98</v>
      </c>
      <c r="G794" s="117"/>
      <c r="H794" s="118"/>
      <c r="I794" s="116">
        <v>10101</v>
      </c>
      <c r="J794" s="115">
        <v>89250</v>
      </c>
      <c r="K794" s="115">
        <v>0</v>
      </c>
      <c r="L794" s="115">
        <v>0</v>
      </c>
      <c r="M794" s="115">
        <v>0</v>
      </c>
      <c r="N794" s="115">
        <v>27402.46</v>
      </c>
      <c r="O794" s="115">
        <v>2989</v>
      </c>
      <c r="P794" s="115">
        <v>14236.54</v>
      </c>
      <c r="Q794" s="115">
        <v>7437</v>
      </c>
      <c r="R794" s="115">
        <v>7437</v>
      </c>
      <c r="S794" s="115">
        <v>7437</v>
      </c>
      <c r="T794" s="115">
        <v>7437</v>
      </c>
      <c r="U794" s="115">
        <v>7437</v>
      </c>
      <c r="V794" s="114">
        <v>7437</v>
      </c>
      <c r="W794" s="80"/>
      <c r="X794" s="75"/>
      <c r="Y794" s="75"/>
      <c r="Z794" s="72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2"/>
      <c r="AQ794" s="71"/>
      <c r="AR794" s="70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8"/>
      <c r="BG794" s="67"/>
      <c r="BH794" s="65"/>
    </row>
    <row r="795" spans="1:60" ht="15.75" customHeight="1" x14ac:dyDescent="0.2">
      <c r="A795" s="43"/>
      <c r="B795" s="39" t="s">
        <v>97</v>
      </c>
      <c r="C795" s="121">
        <v>776</v>
      </c>
      <c r="D795" s="120">
        <v>503</v>
      </c>
      <c r="E795" s="119" t="s">
        <v>413</v>
      </c>
      <c r="F795" s="117" t="s">
        <v>98</v>
      </c>
      <c r="G795" s="117"/>
      <c r="H795" s="118"/>
      <c r="I795" s="116">
        <v>10101</v>
      </c>
      <c r="J795" s="115">
        <v>267750</v>
      </c>
      <c r="K795" s="115">
        <v>9062.5</v>
      </c>
      <c r="L795" s="115">
        <v>396</v>
      </c>
      <c r="M795" s="115">
        <v>25873.49</v>
      </c>
      <c r="N795" s="115">
        <v>23993.18</v>
      </c>
      <c r="O795" s="115">
        <v>29666.3</v>
      </c>
      <c r="P795" s="115">
        <v>63515.91</v>
      </c>
      <c r="Q795" s="115">
        <v>18509.25</v>
      </c>
      <c r="R795" s="115">
        <v>18509.25</v>
      </c>
      <c r="S795" s="115">
        <v>29918.25</v>
      </c>
      <c r="T795" s="115">
        <v>18509.25</v>
      </c>
      <c r="U795" s="115">
        <v>18387.62</v>
      </c>
      <c r="V795" s="114">
        <v>11409</v>
      </c>
      <c r="W795" s="80"/>
      <c r="X795" s="75"/>
      <c r="Y795" s="75"/>
      <c r="Z795" s="72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2"/>
      <c r="AQ795" s="71"/>
      <c r="AR795" s="70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8"/>
      <c r="BG795" s="67"/>
      <c r="BH795" s="65"/>
    </row>
    <row r="796" spans="1:60" ht="15.75" customHeight="1" x14ac:dyDescent="0.2">
      <c r="A796" s="43"/>
      <c r="B796" s="39" t="s">
        <v>97</v>
      </c>
      <c r="C796" s="121">
        <v>776</v>
      </c>
      <c r="D796" s="120">
        <v>503</v>
      </c>
      <c r="E796" s="119" t="s">
        <v>676</v>
      </c>
      <c r="F796" s="117" t="s">
        <v>98</v>
      </c>
      <c r="G796" s="117"/>
      <c r="H796" s="118" t="s">
        <v>707</v>
      </c>
      <c r="I796" s="116">
        <v>10204</v>
      </c>
      <c r="J796" s="115">
        <v>74100</v>
      </c>
      <c r="K796" s="115">
        <v>0</v>
      </c>
      <c r="L796" s="115">
        <v>0</v>
      </c>
      <c r="M796" s="115">
        <v>0</v>
      </c>
      <c r="N796" s="115">
        <v>0</v>
      </c>
      <c r="O796" s="115">
        <v>0</v>
      </c>
      <c r="P796" s="115">
        <v>0</v>
      </c>
      <c r="Q796" s="115">
        <v>0</v>
      </c>
      <c r="R796" s="115">
        <v>74100</v>
      </c>
      <c r="S796" s="115">
        <v>0</v>
      </c>
      <c r="T796" s="115">
        <v>0</v>
      </c>
      <c r="U796" s="115">
        <v>0</v>
      </c>
      <c r="V796" s="114">
        <v>0</v>
      </c>
      <c r="W796" s="80"/>
      <c r="X796" s="75"/>
      <c r="Y796" s="75"/>
      <c r="Z796" s="72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2"/>
      <c r="AQ796" s="71"/>
      <c r="AR796" s="70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8"/>
      <c r="BG796" s="67"/>
      <c r="BH796" s="65"/>
    </row>
    <row r="797" spans="1:60" ht="15.75" customHeight="1" x14ac:dyDescent="0.2">
      <c r="A797" s="43"/>
      <c r="B797" s="39" t="s">
        <v>97</v>
      </c>
      <c r="C797" s="121">
        <v>776</v>
      </c>
      <c r="D797" s="120">
        <v>503</v>
      </c>
      <c r="E797" s="119" t="s">
        <v>677</v>
      </c>
      <c r="F797" s="117" t="s">
        <v>98</v>
      </c>
      <c r="G797" s="117"/>
      <c r="H797" s="118"/>
      <c r="I797" s="116">
        <v>10101</v>
      </c>
      <c r="J797" s="115">
        <v>407736</v>
      </c>
      <c r="K797" s="115">
        <v>0</v>
      </c>
      <c r="L797" s="115">
        <v>0</v>
      </c>
      <c r="M797" s="115">
        <v>0</v>
      </c>
      <c r="N797" s="115">
        <v>0</v>
      </c>
      <c r="O797" s="115">
        <v>0</v>
      </c>
      <c r="P797" s="115">
        <v>0</v>
      </c>
      <c r="Q797" s="115">
        <v>0</v>
      </c>
      <c r="R797" s="115">
        <v>407736</v>
      </c>
      <c r="S797" s="115">
        <v>0</v>
      </c>
      <c r="T797" s="115">
        <v>0</v>
      </c>
      <c r="U797" s="115">
        <v>0</v>
      </c>
      <c r="V797" s="114">
        <v>0</v>
      </c>
      <c r="W797" s="80"/>
      <c r="X797" s="75"/>
      <c r="Y797" s="75"/>
      <c r="Z797" s="72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2"/>
      <c r="AQ797" s="71"/>
      <c r="AR797" s="70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8"/>
      <c r="BG797" s="67"/>
      <c r="BH797" s="65"/>
    </row>
    <row r="798" spans="1:60" ht="25.5" customHeight="1" x14ac:dyDescent="0.2">
      <c r="A798" s="43"/>
      <c r="B798" s="39" t="s">
        <v>106</v>
      </c>
      <c r="C798" s="121">
        <v>776</v>
      </c>
      <c r="D798" s="120">
        <v>503</v>
      </c>
      <c r="E798" s="119" t="s">
        <v>464</v>
      </c>
      <c r="F798" s="117" t="s">
        <v>107</v>
      </c>
      <c r="G798" s="117"/>
      <c r="H798" s="118"/>
      <c r="I798" s="116">
        <v>10101</v>
      </c>
      <c r="J798" s="115">
        <v>37692</v>
      </c>
      <c r="K798" s="115">
        <v>0</v>
      </c>
      <c r="L798" s="115">
        <v>0</v>
      </c>
      <c r="M798" s="115">
        <v>0</v>
      </c>
      <c r="N798" s="115">
        <v>0</v>
      </c>
      <c r="O798" s="115">
        <v>0</v>
      </c>
      <c r="P798" s="115">
        <v>37692</v>
      </c>
      <c r="Q798" s="115">
        <v>0</v>
      </c>
      <c r="R798" s="115">
        <v>0</v>
      </c>
      <c r="S798" s="115">
        <v>0</v>
      </c>
      <c r="T798" s="115">
        <v>0</v>
      </c>
      <c r="U798" s="115">
        <v>0</v>
      </c>
      <c r="V798" s="114">
        <v>0</v>
      </c>
      <c r="W798" s="80"/>
      <c r="X798" s="75"/>
      <c r="Y798" s="75"/>
      <c r="Z798" s="72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2"/>
      <c r="AQ798" s="71"/>
      <c r="AR798" s="70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8"/>
      <c r="BG798" s="67"/>
      <c r="BH798" s="65"/>
    </row>
    <row r="799" spans="1:60" ht="19.5" customHeight="1" x14ac:dyDescent="0.2">
      <c r="A799" s="43"/>
      <c r="B799" s="39" t="s">
        <v>90</v>
      </c>
      <c r="C799" s="121">
        <v>778</v>
      </c>
      <c r="D799" s="120">
        <v>104</v>
      </c>
      <c r="E799" s="119" t="s">
        <v>370</v>
      </c>
      <c r="F799" s="117" t="s">
        <v>92</v>
      </c>
      <c r="G799" s="117"/>
      <c r="H799" s="118"/>
      <c r="I799" s="116">
        <v>10101</v>
      </c>
      <c r="J799" s="115">
        <v>2163874.65</v>
      </c>
      <c r="K799" s="115">
        <v>147948.5</v>
      </c>
      <c r="L799" s="115">
        <v>146028.25</v>
      </c>
      <c r="M799" s="115">
        <v>164260.45000000001</v>
      </c>
      <c r="N799" s="115">
        <v>189759.03</v>
      </c>
      <c r="O799" s="115">
        <v>192036.76</v>
      </c>
      <c r="P799" s="115">
        <v>229943.95</v>
      </c>
      <c r="Q799" s="115">
        <v>209000.01</v>
      </c>
      <c r="R799" s="115">
        <v>279747.20000000001</v>
      </c>
      <c r="S799" s="115">
        <v>100000</v>
      </c>
      <c r="T799" s="115">
        <v>168383.5</v>
      </c>
      <c r="U799" s="115">
        <v>168383.5</v>
      </c>
      <c r="V799" s="114">
        <v>168383.5</v>
      </c>
      <c r="W799" s="80"/>
      <c r="X799" s="75"/>
      <c r="Y799" s="75"/>
      <c r="Z799" s="72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2"/>
      <c r="AQ799" s="71"/>
      <c r="AR799" s="70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8"/>
      <c r="BG799" s="67"/>
      <c r="BH799" s="65"/>
    </row>
    <row r="800" spans="1:60" ht="30" customHeight="1" x14ac:dyDescent="0.2">
      <c r="A800" s="43"/>
      <c r="B800" s="39" t="s">
        <v>93</v>
      </c>
      <c r="C800" s="121">
        <v>778</v>
      </c>
      <c r="D800" s="120">
        <v>104</v>
      </c>
      <c r="E800" s="119" t="s">
        <v>370</v>
      </c>
      <c r="F800" s="117" t="s">
        <v>94</v>
      </c>
      <c r="G800" s="117"/>
      <c r="H800" s="118"/>
      <c r="I800" s="116">
        <v>10101</v>
      </c>
      <c r="J800" s="115">
        <v>46805</v>
      </c>
      <c r="K800" s="115">
        <v>0</v>
      </c>
      <c r="L800" s="115">
        <v>0</v>
      </c>
      <c r="M800" s="115">
        <v>0</v>
      </c>
      <c r="N800" s="115">
        <v>21275</v>
      </c>
      <c r="O800" s="115">
        <v>12765</v>
      </c>
      <c r="P800" s="115">
        <v>12765</v>
      </c>
      <c r="Q800" s="115">
        <v>0</v>
      </c>
      <c r="R800" s="115">
        <v>0</v>
      </c>
      <c r="S800" s="115">
        <v>0</v>
      </c>
      <c r="T800" s="115">
        <v>0</v>
      </c>
      <c r="U800" s="115">
        <v>0</v>
      </c>
      <c r="V800" s="114">
        <v>0</v>
      </c>
      <c r="W800" s="80"/>
      <c r="X800" s="75"/>
      <c r="Y800" s="75"/>
      <c r="Z800" s="72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2"/>
      <c r="AQ800" s="71"/>
      <c r="AR800" s="70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8"/>
      <c r="BG800" s="67"/>
      <c r="BH800" s="65"/>
    </row>
    <row r="801" spans="1:60" ht="39.75" customHeight="1" x14ac:dyDescent="0.2">
      <c r="A801" s="43"/>
      <c r="B801" s="39" t="s">
        <v>95</v>
      </c>
      <c r="C801" s="121">
        <v>778</v>
      </c>
      <c r="D801" s="120">
        <v>104</v>
      </c>
      <c r="E801" s="119" t="s">
        <v>370</v>
      </c>
      <c r="F801" s="117" t="s">
        <v>96</v>
      </c>
      <c r="G801" s="117"/>
      <c r="H801" s="118"/>
      <c r="I801" s="116">
        <v>10101</v>
      </c>
      <c r="J801" s="115">
        <v>667625.25</v>
      </c>
      <c r="K801" s="115">
        <v>0</v>
      </c>
      <c r="L801" s="115">
        <v>51017.62</v>
      </c>
      <c r="M801" s="115">
        <v>85911.89</v>
      </c>
      <c r="N801" s="115">
        <v>62524.18</v>
      </c>
      <c r="O801" s="115">
        <v>56759.47</v>
      </c>
      <c r="P801" s="115">
        <v>73966.720000000001</v>
      </c>
      <c r="Q801" s="115">
        <v>63117.99</v>
      </c>
      <c r="R801" s="115">
        <v>91571.95</v>
      </c>
      <c r="S801" s="115">
        <v>30200</v>
      </c>
      <c r="T801" s="115">
        <v>50851.81</v>
      </c>
      <c r="U801" s="115">
        <v>50851.81</v>
      </c>
      <c r="V801" s="114">
        <v>50851.81</v>
      </c>
      <c r="W801" s="80"/>
      <c r="X801" s="75"/>
      <c r="Y801" s="75"/>
      <c r="Z801" s="72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2"/>
      <c r="AQ801" s="71"/>
      <c r="AR801" s="70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8"/>
      <c r="BG801" s="67"/>
      <c r="BH801" s="65"/>
    </row>
    <row r="802" spans="1:60" ht="15.75" customHeight="1" x14ac:dyDescent="0.2">
      <c r="A802" s="43"/>
      <c r="B802" s="39" t="s">
        <v>97</v>
      </c>
      <c r="C802" s="121">
        <v>778</v>
      </c>
      <c r="D802" s="120">
        <v>104</v>
      </c>
      <c r="E802" s="119" t="s">
        <v>370</v>
      </c>
      <c r="F802" s="117" t="s">
        <v>98</v>
      </c>
      <c r="G802" s="117"/>
      <c r="H802" s="118"/>
      <c r="I802" s="116">
        <v>10101</v>
      </c>
      <c r="J802" s="115">
        <v>491170</v>
      </c>
      <c r="K802" s="115">
        <v>8152.48</v>
      </c>
      <c r="L802" s="115">
        <v>19842.78</v>
      </c>
      <c r="M802" s="115">
        <v>30572.75</v>
      </c>
      <c r="N802" s="115">
        <v>30982.01</v>
      </c>
      <c r="O802" s="115">
        <v>31298.86</v>
      </c>
      <c r="P802" s="115">
        <v>55686.29</v>
      </c>
      <c r="Q802" s="115">
        <v>54924.37</v>
      </c>
      <c r="R802" s="115">
        <v>75209.009999999995</v>
      </c>
      <c r="S802" s="115">
        <v>60247.74</v>
      </c>
      <c r="T802" s="115">
        <v>36762.730000000003</v>
      </c>
      <c r="U802" s="115">
        <v>48626.66</v>
      </c>
      <c r="V802" s="114">
        <v>38864.32</v>
      </c>
      <c r="W802" s="80"/>
      <c r="X802" s="75"/>
      <c r="Y802" s="75"/>
      <c r="Z802" s="72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2"/>
      <c r="AQ802" s="71"/>
      <c r="AR802" s="70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8"/>
      <c r="BG802" s="67"/>
      <c r="BH802" s="65"/>
    </row>
    <row r="803" spans="1:60" ht="16.5" customHeight="1" x14ac:dyDescent="0.2">
      <c r="A803" s="43"/>
      <c r="B803" s="39" t="s">
        <v>416</v>
      </c>
      <c r="C803" s="121">
        <v>778</v>
      </c>
      <c r="D803" s="120">
        <v>104</v>
      </c>
      <c r="E803" s="119" t="s">
        <v>370</v>
      </c>
      <c r="F803" s="117" t="s">
        <v>369</v>
      </c>
      <c r="G803" s="117"/>
      <c r="H803" s="118"/>
      <c r="I803" s="116">
        <v>10101</v>
      </c>
      <c r="J803" s="115">
        <v>155300</v>
      </c>
      <c r="K803" s="115">
        <v>17145.740000000002</v>
      </c>
      <c r="L803" s="115">
        <v>25288.799999999999</v>
      </c>
      <c r="M803" s="115">
        <v>16229.88</v>
      </c>
      <c r="N803" s="115">
        <v>16756.400000000001</v>
      </c>
      <c r="O803" s="115">
        <v>5340.65</v>
      </c>
      <c r="P803" s="115">
        <v>3873.6</v>
      </c>
      <c r="Q803" s="115">
        <v>3000</v>
      </c>
      <c r="R803" s="115">
        <v>3000</v>
      </c>
      <c r="S803" s="115">
        <v>3000</v>
      </c>
      <c r="T803" s="115">
        <v>7164.93</v>
      </c>
      <c r="U803" s="115">
        <v>28000</v>
      </c>
      <c r="V803" s="114">
        <v>26500</v>
      </c>
      <c r="W803" s="80"/>
      <c r="X803" s="75"/>
      <c r="Y803" s="75"/>
      <c r="Z803" s="72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2"/>
      <c r="AQ803" s="71"/>
      <c r="AR803" s="70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8"/>
      <c r="BG803" s="67"/>
      <c r="BH803" s="65"/>
    </row>
    <row r="804" spans="1:60" ht="25.5" customHeight="1" x14ac:dyDescent="0.2">
      <c r="A804" s="43"/>
      <c r="B804" s="39" t="s">
        <v>106</v>
      </c>
      <c r="C804" s="121">
        <v>778</v>
      </c>
      <c r="D804" s="120">
        <v>104</v>
      </c>
      <c r="E804" s="119" t="s">
        <v>370</v>
      </c>
      <c r="F804" s="117" t="s">
        <v>107</v>
      </c>
      <c r="G804" s="117"/>
      <c r="H804" s="118"/>
      <c r="I804" s="116">
        <v>10101</v>
      </c>
      <c r="J804" s="115">
        <v>6022.8</v>
      </c>
      <c r="K804" s="115">
        <v>0</v>
      </c>
      <c r="L804" s="115">
        <v>0</v>
      </c>
      <c r="M804" s="115">
        <v>0</v>
      </c>
      <c r="N804" s="115">
        <v>1505.7</v>
      </c>
      <c r="O804" s="115">
        <v>0</v>
      </c>
      <c r="P804" s="115">
        <v>1505.7</v>
      </c>
      <c r="Q804" s="115">
        <v>0</v>
      </c>
      <c r="R804" s="115">
        <v>0</v>
      </c>
      <c r="S804" s="115">
        <v>1505.7</v>
      </c>
      <c r="T804" s="115">
        <v>0</v>
      </c>
      <c r="U804" s="115">
        <v>0</v>
      </c>
      <c r="V804" s="114">
        <v>1505.7</v>
      </c>
      <c r="W804" s="80"/>
      <c r="X804" s="75"/>
      <c r="Y804" s="75"/>
      <c r="Z804" s="72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2"/>
      <c r="AQ804" s="71"/>
      <c r="AR804" s="70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8"/>
      <c r="BG804" s="67"/>
      <c r="BH804" s="65"/>
    </row>
    <row r="805" spans="1:60" ht="15.75" customHeight="1" x14ac:dyDescent="0.2">
      <c r="A805" s="43"/>
      <c r="B805" s="39" t="s">
        <v>99</v>
      </c>
      <c r="C805" s="121">
        <v>778</v>
      </c>
      <c r="D805" s="120">
        <v>104</v>
      </c>
      <c r="E805" s="119" t="s">
        <v>370</v>
      </c>
      <c r="F805" s="117" t="s">
        <v>100</v>
      </c>
      <c r="G805" s="117"/>
      <c r="H805" s="118"/>
      <c r="I805" s="116">
        <v>10101</v>
      </c>
      <c r="J805" s="115">
        <v>557.20000000000005</v>
      </c>
      <c r="K805" s="115">
        <v>0</v>
      </c>
      <c r="L805" s="115">
        <v>0</v>
      </c>
      <c r="M805" s="115">
        <v>0</v>
      </c>
      <c r="N805" s="115">
        <v>139</v>
      </c>
      <c r="O805" s="115">
        <v>0</v>
      </c>
      <c r="P805" s="115">
        <v>139.6</v>
      </c>
      <c r="Q805" s="115">
        <v>0</v>
      </c>
      <c r="R805" s="115">
        <v>0</v>
      </c>
      <c r="S805" s="115">
        <v>139.30000000000001</v>
      </c>
      <c r="T805" s="115">
        <v>0</v>
      </c>
      <c r="U805" s="115">
        <v>0</v>
      </c>
      <c r="V805" s="114">
        <v>139.30000000000001</v>
      </c>
      <c r="W805" s="80"/>
      <c r="X805" s="75"/>
      <c r="Y805" s="75"/>
      <c r="Z805" s="72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2"/>
      <c r="AQ805" s="71"/>
      <c r="AR805" s="70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8"/>
      <c r="BG805" s="67"/>
      <c r="BH805" s="65"/>
    </row>
    <row r="806" spans="1:60" ht="15.75" customHeight="1" x14ac:dyDescent="0.2">
      <c r="A806" s="43"/>
      <c r="B806" s="39" t="s">
        <v>97</v>
      </c>
      <c r="C806" s="121">
        <v>778</v>
      </c>
      <c r="D806" s="120">
        <v>113</v>
      </c>
      <c r="E806" s="119" t="s">
        <v>120</v>
      </c>
      <c r="F806" s="117" t="s">
        <v>98</v>
      </c>
      <c r="G806" s="117"/>
      <c r="H806" s="118"/>
      <c r="I806" s="116">
        <v>10101</v>
      </c>
      <c r="J806" s="115">
        <v>50000</v>
      </c>
      <c r="K806" s="115">
        <v>0</v>
      </c>
      <c r="L806" s="115">
        <v>0</v>
      </c>
      <c r="M806" s="115">
        <v>0</v>
      </c>
      <c r="N806" s="115">
        <v>10500</v>
      </c>
      <c r="O806" s="115">
        <v>12534</v>
      </c>
      <c r="P806" s="115">
        <v>1966</v>
      </c>
      <c r="Q806" s="115">
        <v>0</v>
      </c>
      <c r="R806" s="115">
        <v>0</v>
      </c>
      <c r="S806" s="115">
        <v>25000</v>
      </c>
      <c r="T806" s="115">
        <v>0</v>
      </c>
      <c r="U806" s="115">
        <v>0</v>
      </c>
      <c r="V806" s="114">
        <v>0</v>
      </c>
      <c r="W806" s="80"/>
      <c r="X806" s="75"/>
      <c r="Y806" s="75"/>
      <c r="Z806" s="72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2"/>
      <c r="AQ806" s="71"/>
      <c r="AR806" s="70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8"/>
      <c r="BG806" s="67"/>
      <c r="BH806" s="65"/>
    </row>
    <row r="807" spans="1:60" ht="15.75" customHeight="1" x14ac:dyDescent="0.2">
      <c r="A807" s="43"/>
      <c r="B807" s="39" t="s">
        <v>97</v>
      </c>
      <c r="C807" s="121">
        <v>778</v>
      </c>
      <c r="D807" s="120">
        <v>113</v>
      </c>
      <c r="E807" s="119" t="s">
        <v>660</v>
      </c>
      <c r="F807" s="117" t="s">
        <v>98</v>
      </c>
      <c r="G807" s="117"/>
      <c r="H807" s="118"/>
      <c r="I807" s="116">
        <v>10101</v>
      </c>
      <c r="J807" s="115">
        <v>28180</v>
      </c>
      <c r="K807" s="115">
        <v>0</v>
      </c>
      <c r="L807" s="115">
        <v>0</v>
      </c>
      <c r="M807" s="115">
        <v>0</v>
      </c>
      <c r="N807" s="115">
        <v>0</v>
      </c>
      <c r="O807" s="115">
        <v>0</v>
      </c>
      <c r="P807" s="115">
        <v>0</v>
      </c>
      <c r="Q807" s="115">
        <v>3235</v>
      </c>
      <c r="R807" s="115">
        <v>5650</v>
      </c>
      <c r="S807" s="115">
        <v>16260</v>
      </c>
      <c r="T807" s="115">
        <v>3035</v>
      </c>
      <c r="U807" s="115">
        <v>0</v>
      </c>
      <c r="V807" s="114">
        <v>0</v>
      </c>
      <c r="W807" s="80"/>
      <c r="X807" s="75"/>
      <c r="Y807" s="75"/>
      <c r="Z807" s="72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2"/>
      <c r="AQ807" s="71"/>
      <c r="AR807" s="70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8"/>
      <c r="BG807" s="67"/>
      <c r="BH807" s="65"/>
    </row>
    <row r="808" spans="1:60" ht="19.5" customHeight="1" x14ac:dyDescent="0.2">
      <c r="A808" s="43"/>
      <c r="B808" s="39" t="s">
        <v>90</v>
      </c>
      <c r="C808" s="121">
        <v>778</v>
      </c>
      <c r="D808" s="120">
        <v>203</v>
      </c>
      <c r="E808" s="119" t="s">
        <v>465</v>
      </c>
      <c r="F808" s="117" t="s">
        <v>92</v>
      </c>
      <c r="G808" s="117"/>
      <c r="H808" s="118" t="s">
        <v>466</v>
      </c>
      <c r="I808" s="116">
        <v>10301</v>
      </c>
      <c r="J808" s="115">
        <v>89633.63</v>
      </c>
      <c r="K808" s="115">
        <v>6948.34</v>
      </c>
      <c r="L808" s="115">
        <v>6948.34</v>
      </c>
      <c r="M808" s="115">
        <v>6948.34</v>
      </c>
      <c r="N808" s="115">
        <v>6948.34</v>
      </c>
      <c r="O808" s="115">
        <v>6045.34</v>
      </c>
      <c r="P808" s="115">
        <v>7851.34</v>
      </c>
      <c r="Q808" s="115">
        <v>6948.34</v>
      </c>
      <c r="R808" s="115">
        <v>13201.84</v>
      </c>
      <c r="S808" s="115">
        <v>6948.34</v>
      </c>
      <c r="T808" s="115">
        <v>6948.34</v>
      </c>
      <c r="U808" s="115">
        <v>6948.34</v>
      </c>
      <c r="V808" s="114">
        <v>6948.39</v>
      </c>
      <c r="W808" s="80"/>
      <c r="X808" s="75"/>
      <c r="Y808" s="75"/>
      <c r="Z808" s="72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2"/>
      <c r="AQ808" s="71"/>
      <c r="AR808" s="70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8"/>
      <c r="BG808" s="67"/>
      <c r="BH808" s="65"/>
    </row>
    <row r="809" spans="1:60" ht="39.75" customHeight="1" x14ac:dyDescent="0.2">
      <c r="A809" s="43"/>
      <c r="B809" s="39" t="s">
        <v>95</v>
      </c>
      <c r="C809" s="121">
        <v>778</v>
      </c>
      <c r="D809" s="120">
        <v>203</v>
      </c>
      <c r="E809" s="119" t="s">
        <v>465</v>
      </c>
      <c r="F809" s="117" t="s">
        <v>96</v>
      </c>
      <c r="G809" s="117"/>
      <c r="H809" s="118" t="s">
        <v>466</v>
      </c>
      <c r="I809" s="116">
        <v>10301</v>
      </c>
      <c r="J809" s="115">
        <v>27069.360000000001</v>
      </c>
      <c r="K809" s="115">
        <v>2098.39</v>
      </c>
      <c r="L809" s="115">
        <v>2098.39</v>
      </c>
      <c r="M809" s="115">
        <v>2098.39</v>
      </c>
      <c r="N809" s="115">
        <v>2098.4699999999998</v>
      </c>
      <c r="O809" s="115">
        <v>0</v>
      </c>
      <c r="P809" s="115">
        <v>4196.84</v>
      </c>
      <c r="Q809" s="115">
        <v>2098.39</v>
      </c>
      <c r="R809" s="115">
        <v>3986.94</v>
      </c>
      <c r="S809" s="115">
        <v>2098.39</v>
      </c>
      <c r="T809" s="115">
        <v>2098.39</v>
      </c>
      <c r="U809" s="115">
        <v>2098.39</v>
      </c>
      <c r="V809" s="114">
        <v>2098.38</v>
      </c>
      <c r="W809" s="80"/>
      <c r="X809" s="75"/>
      <c r="Y809" s="75"/>
      <c r="Z809" s="72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2"/>
      <c r="AQ809" s="71"/>
      <c r="AR809" s="70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8"/>
      <c r="BG809" s="67"/>
      <c r="BH809" s="65"/>
    </row>
    <row r="810" spans="1:60" ht="15.75" customHeight="1" x14ac:dyDescent="0.2">
      <c r="A810" s="43"/>
      <c r="B810" s="39" t="s">
        <v>97</v>
      </c>
      <c r="C810" s="121">
        <v>778</v>
      </c>
      <c r="D810" s="120">
        <v>203</v>
      </c>
      <c r="E810" s="119" t="s">
        <v>465</v>
      </c>
      <c r="F810" s="117" t="s">
        <v>98</v>
      </c>
      <c r="G810" s="117"/>
      <c r="H810" s="118" t="s">
        <v>466</v>
      </c>
      <c r="I810" s="116">
        <v>10301</v>
      </c>
      <c r="J810" s="115">
        <v>6981.96</v>
      </c>
      <c r="K810" s="115">
        <v>0</v>
      </c>
      <c r="L810" s="115">
        <v>0</v>
      </c>
      <c r="M810" s="115">
        <v>0</v>
      </c>
      <c r="N810" s="115">
        <v>0</v>
      </c>
      <c r="O810" s="115">
        <v>1900</v>
      </c>
      <c r="P810" s="115">
        <v>0</v>
      </c>
      <c r="Q810" s="115">
        <v>0</v>
      </c>
      <c r="R810" s="115">
        <v>0</v>
      </c>
      <c r="S810" s="115">
        <v>0</v>
      </c>
      <c r="T810" s="115">
        <v>0</v>
      </c>
      <c r="U810" s="115">
        <v>0</v>
      </c>
      <c r="V810" s="114">
        <v>5081.96</v>
      </c>
      <c r="W810" s="80"/>
      <c r="X810" s="75"/>
      <c r="Y810" s="75"/>
      <c r="Z810" s="72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2"/>
      <c r="AQ810" s="71"/>
      <c r="AR810" s="70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8"/>
      <c r="BG810" s="67"/>
      <c r="BH810" s="65"/>
    </row>
    <row r="811" spans="1:60" ht="15.75" customHeight="1" x14ac:dyDescent="0.2">
      <c r="A811" s="43"/>
      <c r="B811" s="39" t="s">
        <v>97</v>
      </c>
      <c r="C811" s="121">
        <v>778</v>
      </c>
      <c r="D811" s="120">
        <v>310</v>
      </c>
      <c r="E811" s="119" t="s">
        <v>408</v>
      </c>
      <c r="F811" s="117" t="s">
        <v>98</v>
      </c>
      <c r="G811" s="117"/>
      <c r="H811" s="118"/>
      <c r="I811" s="116">
        <v>10101</v>
      </c>
      <c r="J811" s="115">
        <v>35000</v>
      </c>
      <c r="K811" s="115">
        <v>0</v>
      </c>
      <c r="L811" s="115">
        <v>0</v>
      </c>
      <c r="M811" s="115">
        <v>0</v>
      </c>
      <c r="N811" s="115">
        <v>0</v>
      </c>
      <c r="O811" s="115">
        <v>0</v>
      </c>
      <c r="P811" s="115">
        <v>0</v>
      </c>
      <c r="Q811" s="115">
        <v>0</v>
      </c>
      <c r="R811" s="115">
        <v>20000</v>
      </c>
      <c r="S811" s="115">
        <v>0</v>
      </c>
      <c r="T811" s="115">
        <v>0</v>
      </c>
      <c r="U811" s="115">
        <v>15000</v>
      </c>
      <c r="V811" s="114">
        <v>0</v>
      </c>
      <c r="W811" s="80"/>
      <c r="X811" s="75"/>
      <c r="Y811" s="75"/>
      <c r="Z811" s="72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2"/>
      <c r="AQ811" s="71"/>
      <c r="AR811" s="70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8"/>
      <c r="BG811" s="67"/>
      <c r="BH811" s="65"/>
    </row>
    <row r="812" spans="1:60" ht="15.75" customHeight="1" x14ac:dyDescent="0.2">
      <c r="A812" s="43"/>
      <c r="B812" s="39" t="s">
        <v>97</v>
      </c>
      <c r="C812" s="121">
        <v>778</v>
      </c>
      <c r="D812" s="120">
        <v>310</v>
      </c>
      <c r="E812" s="119" t="s">
        <v>226</v>
      </c>
      <c r="F812" s="117" t="s">
        <v>98</v>
      </c>
      <c r="G812" s="117"/>
      <c r="H812" s="118"/>
      <c r="I812" s="116">
        <v>10101</v>
      </c>
      <c r="J812" s="115">
        <v>30000</v>
      </c>
      <c r="K812" s="115">
        <v>0</v>
      </c>
      <c r="L812" s="115">
        <v>0</v>
      </c>
      <c r="M812" s="115">
        <v>0</v>
      </c>
      <c r="N812" s="115">
        <v>0</v>
      </c>
      <c r="O812" s="115">
        <v>0</v>
      </c>
      <c r="P812" s="115">
        <v>3800</v>
      </c>
      <c r="Q812" s="115">
        <v>0</v>
      </c>
      <c r="R812" s="115">
        <v>0</v>
      </c>
      <c r="S812" s="115">
        <v>11200</v>
      </c>
      <c r="T812" s="115">
        <v>0</v>
      </c>
      <c r="U812" s="115">
        <v>15000</v>
      </c>
      <c r="V812" s="114">
        <v>0</v>
      </c>
      <c r="W812" s="80"/>
      <c r="X812" s="75"/>
      <c r="Y812" s="75"/>
      <c r="Z812" s="72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2"/>
      <c r="AQ812" s="71"/>
      <c r="AR812" s="70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8"/>
      <c r="BG812" s="67"/>
      <c r="BH812" s="65"/>
    </row>
    <row r="813" spans="1:60" ht="15.75" customHeight="1" x14ac:dyDescent="0.2">
      <c r="A813" s="43"/>
      <c r="B813" s="39" t="s">
        <v>97</v>
      </c>
      <c r="C813" s="121">
        <v>778</v>
      </c>
      <c r="D813" s="120">
        <v>409</v>
      </c>
      <c r="E813" s="119" t="s">
        <v>619</v>
      </c>
      <c r="F813" s="117" t="s">
        <v>98</v>
      </c>
      <c r="G813" s="117"/>
      <c r="H813" s="118"/>
      <c r="I813" s="116">
        <v>10101</v>
      </c>
      <c r="J813" s="115">
        <v>30000</v>
      </c>
      <c r="K813" s="115">
        <v>0</v>
      </c>
      <c r="L813" s="115">
        <v>0</v>
      </c>
      <c r="M813" s="115">
        <v>9000</v>
      </c>
      <c r="N813" s="115">
        <v>0</v>
      </c>
      <c r="O813" s="115">
        <v>21000</v>
      </c>
      <c r="P813" s="115">
        <v>0</v>
      </c>
      <c r="Q813" s="115">
        <v>0</v>
      </c>
      <c r="R813" s="115">
        <v>0</v>
      </c>
      <c r="S813" s="115">
        <v>0</v>
      </c>
      <c r="T813" s="115">
        <v>0</v>
      </c>
      <c r="U813" s="115">
        <v>0</v>
      </c>
      <c r="V813" s="114">
        <v>0</v>
      </c>
      <c r="W813" s="80"/>
      <c r="X813" s="75"/>
      <c r="Y813" s="75"/>
      <c r="Z813" s="72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2"/>
      <c r="AQ813" s="71"/>
      <c r="AR813" s="70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8"/>
      <c r="BG813" s="67"/>
      <c r="BH813" s="65"/>
    </row>
    <row r="814" spans="1:60" ht="15.75" customHeight="1" x14ac:dyDescent="0.2">
      <c r="A814" s="43"/>
      <c r="B814" s="39" t="s">
        <v>97</v>
      </c>
      <c r="C814" s="121">
        <v>778</v>
      </c>
      <c r="D814" s="120">
        <v>502</v>
      </c>
      <c r="E814" s="119" t="s">
        <v>424</v>
      </c>
      <c r="F814" s="117" t="s">
        <v>98</v>
      </c>
      <c r="G814" s="117"/>
      <c r="H814" s="118"/>
      <c r="I814" s="116">
        <v>10101</v>
      </c>
      <c r="J814" s="115">
        <v>110312</v>
      </c>
      <c r="K814" s="115">
        <v>0</v>
      </c>
      <c r="L814" s="115">
        <v>0</v>
      </c>
      <c r="M814" s="115">
        <v>0</v>
      </c>
      <c r="N814" s="115">
        <v>0</v>
      </c>
      <c r="O814" s="115">
        <v>0</v>
      </c>
      <c r="P814" s="115">
        <v>110312</v>
      </c>
      <c r="Q814" s="115">
        <v>0</v>
      </c>
      <c r="R814" s="115">
        <v>0</v>
      </c>
      <c r="S814" s="115">
        <v>0</v>
      </c>
      <c r="T814" s="115">
        <v>0</v>
      </c>
      <c r="U814" s="115">
        <v>0</v>
      </c>
      <c r="V814" s="114">
        <v>0</v>
      </c>
      <c r="W814" s="80"/>
      <c r="X814" s="75"/>
      <c r="Y814" s="75"/>
      <c r="Z814" s="72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2"/>
      <c r="AQ814" s="71"/>
      <c r="AR814" s="70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8"/>
      <c r="BG814" s="67"/>
      <c r="BH814" s="65"/>
    </row>
    <row r="815" spans="1:60" ht="15.75" customHeight="1" x14ac:dyDescent="0.2">
      <c r="A815" s="43"/>
      <c r="B815" s="39" t="s">
        <v>97</v>
      </c>
      <c r="C815" s="121">
        <v>778</v>
      </c>
      <c r="D815" s="120">
        <v>503</v>
      </c>
      <c r="E815" s="119" t="s">
        <v>410</v>
      </c>
      <c r="F815" s="117" t="s">
        <v>98</v>
      </c>
      <c r="G815" s="117"/>
      <c r="H815" s="118"/>
      <c r="I815" s="116">
        <v>10101</v>
      </c>
      <c r="J815" s="115">
        <v>165530</v>
      </c>
      <c r="K815" s="115">
        <v>0</v>
      </c>
      <c r="L815" s="115">
        <v>0</v>
      </c>
      <c r="M815" s="115">
        <v>0</v>
      </c>
      <c r="N815" s="115">
        <v>0</v>
      </c>
      <c r="O815" s="115">
        <v>0</v>
      </c>
      <c r="P815" s="115">
        <v>70030</v>
      </c>
      <c r="Q815" s="115">
        <v>0</v>
      </c>
      <c r="R815" s="115">
        <v>0</v>
      </c>
      <c r="S815" s="115">
        <v>25500</v>
      </c>
      <c r="T815" s="115">
        <v>30000</v>
      </c>
      <c r="U815" s="115">
        <v>40000</v>
      </c>
      <c r="V815" s="114">
        <v>0</v>
      </c>
      <c r="W815" s="80"/>
      <c r="X815" s="75"/>
      <c r="Y815" s="75"/>
      <c r="Z815" s="72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2"/>
      <c r="AQ815" s="71"/>
      <c r="AR815" s="70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8"/>
      <c r="BG815" s="67"/>
      <c r="BH815" s="65"/>
    </row>
    <row r="816" spans="1:60" ht="16.5" customHeight="1" x14ac:dyDescent="0.2">
      <c r="A816" s="43"/>
      <c r="B816" s="39" t="s">
        <v>416</v>
      </c>
      <c r="C816" s="121">
        <v>778</v>
      </c>
      <c r="D816" s="120">
        <v>503</v>
      </c>
      <c r="E816" s="119" t="s">
        <v>410</v>
      </c>
      <c r="F816" s="117" t="s">
        <v>369</v>
      </c>
      <c r="G816" s="117"/>
      <c r="H816" s="118"/>
      <c r="I816" s="116">
        <v>10101</v>
      </c>
      <c r="J816" s="115">
        <v>220040</v>
      </c>
      <c r="K816" s="115">
        <v>20225.73</v>
      </c>
      <c r="L816" s="115">
        <v>17774.27</v>
      </c>
      <c r="M816" s="115">
        <v>17673.12</v>
      </c>
      <c r="N816" s="115">
        <v>15126.05</v>
      </c>
      <c r="O816" s="115">
        <v>12570.26</v>
      </c>
      <c r="P816" s="115">
        <v>20630.57</v>
      </c>
      <c r="Q816" s="115">
        <v>15000</v>
      </c>
      <c r="R816" s="115">
        <v>17000</v>
      </c>
      <c r="S816" s="115">
        <v>20000</v>
      </c>
      <c r="T816" s="115">
        <v>20000</v>
      </c>
      <c r="U816" s="115">
        <v>20000</v>
      </c>
      <c r="V816" s="114">
        <v>24040</v>
      </c>
      <c r="W816" s="80"/>
      <c r="X816" s="75"/>
      <c r="Y816" s="75"/>
      <c r="Z816" s="72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2"/>
      <c r="AQ816" s="71"/>
      <c r="AR816" s="70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8"/>
      <c r="BG816" s="67"/>
      <c r="BH816" s="65"/>
    </row>
    <row r="817" spans="1:60" ht="15.75" customHeight="1" x14ac:dyDescent="0.2">
      <c r="A817" s="43"/>
      <c r="B817" s="39" t="s">
        <v>97</v>
      </c>
      <c r="C817" s="121">
        <v>778</v>
      </c>
      <c r="D817" s="120">
        <v>503</v>
      </c>
      <c r="E817" s="119" t="s">
        <v>412</v>
      </c>
      <c r="F817" s="117" t="s">
        <v>98</v>
      </c>
      <c r="G817" s="117"/>
      <c r="H817" s="118"/>
      <c r="I817" s="116">
        <v>10101</v>
      </c>
      <c r="J817" s="115">
        <v>100000</v>
      </c>
      <c r="K817" s="115">
        <v>0</v>
      </c>
      <c r="L817" s="115">
        <v>0</v>
      </c>
      <c r="M817" s="115">
        <v>0</v>
      </c>
      <c r="N817" s="115">
        <v>48298</v>
      </c>
      <c r="O817" s="115">
        <v>0</v>
      </c>
      <c r="P817" s="115">
        <v>51702</v>
      </c>
      <c r="Q817" s="115">
        <v>0</v>
      </c>
      <c r="R817" s="115">
        <v>0</v>
      </c>
      <c r="S817" s="115">
        <v>0</v>
      </c>
      <c r="T817" s="115">
        <v>0</v>
      </c>
      <c r="U817" s="115">
        <v>0</v>
      </c>
      <c r="V817" s="114">
        <v>0</v>
      </c>
      <c r="W817" s="80"/>
      <c r="X817" s="75"/>
      <c r="Y817" s="75"/>
      <c r="Z817" s="72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2"/>
      <c r="AQ817" s="71"/>
      <c r="AR817" s="70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8"/>
      <c r="BG817" s="67"/>
      <c r="BH817" s="65"/>
    </row>
    <row r="818" spans="1:60" ht="15.75" customHeight="1" x14ac:dyDescent="0.2">
      <c r="A818" s="43"/>
      <c r="B818" s="39" t="s">
        <v>97</v>
      </c>
      <c r="C818" s="121">
        <v>778</v>
      </c>
      <c r="D818" s="120">
        <v>503</v>
      </c>
      <c r="E818" s="119" t="s">
        <v>415</v>
      </c>
      <c r="F818" s="117" t="s">
        <v>98</v>
      </c>
      <c r="G818" s="117"/>
      <c r="H818" s="118"/>
      <c r="I818" s="116">
        <v>10101</v>
      </c>
      <c r="J818" s="115">
        <v>93100</v>
      </c>
      <c r="K818" s="115">
        <v>0</v>
      </c>
      <c r="L818" s="115">
        <v>0</v>
      </c>
      <c r="M818" s="115">
        <v>0</v>
      </c>
      <c r="N818" s="115">
        <v>6355</v>
      </c>
      <c r="O818" s="115">
        <v>6355</v>
      </c>
      <c r="P818" s="115">
        <v>22878.01</v>
      </c>
      <c r="Q818" s="115">
        <v>19294.98</v>
      </c>
      <c r="R818" s="115">
        <v>13200.31</v>
      </c>
      <c r="S818" s="115">
        <v>25016.7</v>
      </c>
      <c r="T818" s="115">
        <v>0</v>
      </c>
      <c r="U818" s="115">
        <v>0</v>
      </c>
      <c r="V818" s="114">
        <v>0</v>
      </c>
      <c r="W818" s="80"/>
      <c r="X818" s="75"/>
      <c r="Y818" s="75"/>
      <c r="Z818" s="72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2"/>
      <c r="AQ818" s="71"/>
      <c r="AR818" s="70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8"/>
      <c r="BG818" s="67"/>
      <c r="BH818" s="65"/>
    </row>
    <row r="819" spans="1:60" ht="15.75" customHeight="1" x14ac:dyDescent="0.2">
      <c r="A819" s="43"/>
      <c r="B819" s="39" t="s">
        <v>97</v>
      </c>
      <c r="C819" s="121">
        <v>778</v>
      </c>
      <c r="D819" s="120">
        <v>503</v>
      </c>
      <c r="E819" s="119" t="s">
        <v>413</v>
      </c>
      <c r="F819" s="117" t="s">
        <v>98</v>
      </c>
      <c r="G819" s="117"/>
      <c r="H819" s="118"/>
      <c r="I819" s="116">
        <v>10101</v>
      </c>
      <c r="J819" s="115">
        <v>337558.83</v>
      </c>
      <c r="K819" s="115">
        <v>10440</v>
      </c>
      <c r="L819" s="115">
        <v>15252.01</v>
      </c>
      <c r="M819" s="115">
        <v>30063.99</v>
      </c>
      <c r="N819" s="115">
        <v>15252</v>
      </c>
      <c r="O819" s="115">
        <v>43928.55</v>
      </c>
      <c r="P819" s="115">
        <v>55043.43</v>
      </c>
      <c r="Q819" s="115">
        <v>96768.83</v>
      </c>
      <c r="R819" s="115">
        <v>19350</v>
      </c>
      <c r="S819" s="115">
        <v>4910.04</v>
      </c>
      <c r="T819" s="115">
        <v>15516.66</v>
      </c>
      <c r="U819" s="115">
        <v>15516.66</v>
      </c>
      <c r="V819" s="114">
        <v>15516.66</v>
      </c>
      <c r="W819" s="80">
        <v>0</v>
      </c>
      <c r="X819" s="75">
        <v>24404</v>
      </c>
      <c r="Y819" s="75">
        <v>27788</v>
      </c>
      <c r="Z819" s="72">
        <v>39335</v>
      </c>
      <c r="AA819" s="75">
        <v>0</v>
      </c>
      <c r="AB819" s="75">
        <v>0</v>
      </c>
      <c r="AC819" s="75">
        <v>0</v>
      </c>
      <c r="AD819" s="75">
        <v>0</v>
      </c>
      <c r="AE819" s="75">
        <v>0</v>
      </c>
      <c r="AF819" s="75">
        <v>0</v>
      </c>
      <c r="AG819" s="75">
        <v>0</v>
      </c>
      <c r="AH819" s="75">
        <v>0</v>
      </c>
      <c r="AI819" s="75">
        <v>232980</v>
      </c>
      <c r="AJ819" s="75">
        <v>232980</v>
      </c>
      <c r="AK819" s="75">
        <v>0</v>
      </c>
      <c r="AL819" s="75">
        <v>0</v>
      </c>
      <c r="AM819" s="75">
        <v>0</v>
      </c>
      <c r="AN819" s="75">
        <v>0</v>
      </c>
      <c r="AO819" s="75">
        <v>0</v>
      </c>
      <c r="AP819" s="72">
        <v>0</v>
      </c>
      <c r="AQ819" s="71"/>
      <c r="AR819" s="70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8"/>
      <c r="BG819" s="67"/>
      <c r="BH819" s="65"/>
    </row>
    <row r="820" spans="1:60" ht="25.5" customHeight="1" x14ac:dyDescent="0.2">
      <c r="A820" s="43"/>
      <c r="B820" s="39" t="s">
        <v>106</v>
      </c>
      <c r="C820" s="121">
        <v>778</v>
      </c>
      <c r="D820" s="120">
        <v>503</v>
      </c>
      <c r="E820" s="119" t="s">
        <v>464</v>
      </c>
      <c r="F820" s="117" t="s">
        <v>107</v>
      </c>
      <c r="G820" s="117"/>
      <c r="H820" s="118"/>
      <c r="I820" s="116">
        <v>10101</v>
      </c>
      <c r="J820" s="115">
        <v>2456</v>
      </c>
      <c r="K820" s="115">
        <v>0</v>
      </c>
      <c r="L820" s="115">
        <v>0</v>
      </c>
      <c r="M820" s="115">
        <v>2455.81</v>
      </c>
      <c r="N820" s="115">
        <v>0</v>
      </c>
      <c r="O820" s="115">
        <v>0</v>
      </c>
      <c r="P820" s="115">
        <v>0.19</v>
      </c>
      <c r="Q820" s="115">
        <v>0</v>
      </c>
      <c r="R820" s="115">
        <v>0</v>
      </c>
      <c r="S820" s="115">
        <v>0</v>
      </c>
      <c r="T820" s="115">
        <v>0</v>
      </c>
      <c r="U820" s="115">
        <v>0</v>
      </c>
      <c r="V820" s="114">
        <v>0</v>
      </c>
      <c r="W820" s="80">
        <v>0</v>
      </c>
      <c r="X820" s="75">
        <v>60000</v>
      </c>
      <c r="Y820" s="75">
        <v>26583.7</v>
      </c>
      <c r="Z820" s="72">
        <v>25000</v>
      </c>
      <c r="AA820" s="75">
        <v>40443</v>
      </c>
      <c r="AB820" s="75">
        <v>13481</v>
      </c>
      <c r="AC820" s="75">
        <v>13481</v>
      </c>
      <c r="AD820" s="75">
        <v>13481</v>
      </c>
      <c r="AE820" s="75">
        <v>40447</v>
      </c>
      <c r="AF820" s="75">
        <v>13481</v>
      </c>
      <c r="AG820" s="75">
        <v>13481</v>
      </c>
      <c r="AH820" s="75">
        <v>13485</v>
      </c>
      <c r="AI820" s="75">
        <v>0</v>
      </c>
      <c r="AJ820" s="75">
        <v>0</v>
      </c>
      <c r="AK820" s="75">
        <v>0</v>
      </c>
      <c r="AL820" s="75">
        <v>0</v>
      </c>
      <c r="AM820" s="75">
        <v>0</v>
      </c>
      <c r="AN820" s="75">
        <v>0</v>
      </c>
      <c r="AO820" s="75">
        <v>0</v>
      </c>
      <c r="AP820" s="72">
        <v>0</v>
      </c>
      <c r="AQ820" s="71"/>
      <c r="AR820" s="70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8"/>
      <c r="BG820" s="67"/>
      <c r="BH820" s="65"/>
    </row>
    <row r="821" spans="1:60" ht="19.5" customHeight="1" x14ac:dyDescent="0.2">
      <c r="A821" s="43"/>
      <c r="B821" s="39" t="s">
        <v>90</v>
      </c>
      <c r="C821" s="121">
        <v>779</v>
      </c>
      <c r="D821" s="120">
        <v>104</v>
      </c>
      <c r="E821" s="119" t="s">
        <v>370</v>
      </c>
      <c r="F821" s="117" t="s">
        <v>92</v>
      </c>
      <c r="G821" s="117"/>
      <c r="H821" s="118"/>
      <c r="I821" s="116">
        <v>10101</v>
      </c>
      <c r="J821" s="115">
        <v>2250148.64</v>
      </c>
      <c r="K821" s="115">
        <v>149037.48000000001</v>
      </c>
      <c r="L821" s="115">
        <v>163982.57999999999</v>
      </c>
      <c r="M821" s="115">
        <v>190648.99</v>
      </c>
      <c r="N821" s="115">
        <v>163886.15</v>
      </c>
      <c r="O821" s="115">
        <v>164697.15</v>
      </c>
      <c r="P821" s="115">
        <v>292861.74</v>
      </c>
      <c r="Q821" s="115">
        <v>195000</v>
      </c>
      <c r="R821" s="115">
        <v>214000</v>
      </c>
      <c r="S821" s="115">
        <v>193300</v>
      </c>
      <c r="T821" s="115">
        <v>177600</v>
      </c>
      <c r="U821" s="115">
        <v>180134.55</v>
      </c>
      <c r="V821" s="114">
        <v>165000</v>
      </c>
      <c r="W821" s="80">
        <v>0</v>
      </c>
      <c r="X821" s="75">
        <v>47694.7</v>
      </c>
      <c r="Y821" s="75">
        <v>47694.7</v>
      </c>
      <c r="Z821" s="72">
        <v>47694.7</v>
      </c>
      <c r="AA821" s="75">
        <v>2750155.04</v>
      </c>
      <c r="AB821" s="75">
        <v>702530.1</v>
      </c>
      <c r="AC821" s="75">
        <v>995416.86</v>
      </c>
      <c r="AD821" s="75">
        <v>1052208.08</v>
      </c>
      <c r="AE821" s="75">
        <v>2802782.57</v>
      </c>
      <c r="AF821" s="75">
        <v>981439.74</v>
      </c>
      <c r="AG821" s="75">
        <v>1171269.55</v>
      </c>
      <c r="AH821" s="75">
        <v>650073.28</v>
      </c>
      <c r="AI821" s="75">
        <v>2732014.28</v>
      </c>
      <c r="AJ821" s="75">
        <v>1390648.5</v>
      </c>
      <c r="AK821" s="75">
        <v>430694.37</v>
      </c>
      <c r="AL821" s="75">
        <v>910671.41</v>
      </c>
      <c r="AM821" s="75">
        <v>3492325.11</v>
      </c>
      <c r="AN821" s="75">
        <v>981439.74</v>
      </c>
      <c r="AO821" s="75">
        <v>1052208.08</v>
      </c>
      <c r="AP821" s="72">
        <v>1458677.29</v>
      </c>
      <c r="AQ821" s="71"/>
      <c r="AR821" s="70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8"/>
      <c r="BG821" s="67"/>
      <c r="BH821" s="65"/>
    </row>
    <row r="822" spans="1:60" ht="30" customHeight="1" x14ac:dyDescent="0.2">
      <c r="A822" s="43"/>
      <c r="B822" s="39" t="s">
        <v>93</v>
      </c>
      <c r="C822" s="121">
        <v>779</v>
      </c>
      <c r="D822" s="120">
        <v>104</v>
      </c>
      <c r="E822" s="119" t="s">
        <v>370</v>
      </c>
      <c r="F822" s="117" t="s">
        <v>94</v>
      </c>
      <c r="G822" s="117"/>
      <c r="H822" s="118"/>
      <c r="I822" s="116">
        <v>10101</v>
      </c>
      <c r="J822" s="115">
        <v>59570</v>
      </c>
      <c r="K822" s="115">
        <v>0</v>
      </c>
      <c r="L822" s="115">
        <v>0</v>
      </c>
      <c r="M822" s="115">
        <v>12765</v>
      </c>
      <c r="N822" s="115">
        <v>0</v>
      </c>
      <c r="O822" s="115">
        <v>0</v>
      </c>
      <c r="P822" s="115">
        <v>46805</v>
      </c>
      <c r="Q822" s="115">
        <v>0</v>
      </c>
      <c r="R822" s="115">
        <v>0</v>
      </c>
      <c r="S822" s="115">
        <v>0</v>
      </c>
      <c r="T822" s="115">
        <v>0</v>
      </c>
      <c r="U822" s="115">
        <v>0</v>
      </c>
      <c r="V822" s="114">
        <v>0</v>
      </c>
      <c r="W822" s="80">
        <v>59723.42</v>
      </c>
      <c r="X822" s="75">
        <v>0</v>
      </c>
      <c r="Y822" s="75">
        <v>0</v>
      </c>
      <c r="Z822" s="72">
        <v>0</v>
      </c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2"/>
      <c r="AQ822" s="71"/>
      <c r="AR822" s="70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8"/>
      <c r="BG822" s="67"/>
      <c r="BH822" s="65"/>
    </row>
    <row r="823" spans="1:60" ht="39.75" customHeight="1" x14ac:dyDescent="0.2">
      <c r="A823" s="43"/>
      <c r="B823" s="39" t="s">
        <v>95</v>
      </c>
      <c r="C823" s="121">
        <v>779</v>
      </c>
      <c r="D823" s="120">
        <v>104</v>
      </c>
      <c r="E823" s="119" t="s">
        <v>370</v>
      </c>
      <c r="F823" s="117" t="s">
        <v>96</v>
      </c>
      <c r="G823" s="117"/>
      <c r="H823" s="118"/>
      <c r="I823" s="116">
        <v>10101</v>
      </c>
      <c r="J823" s="115">
        <v>697535.01</v>
      </c>
      <c r="K823" s="115">
        <v>33086.32</v>
      </c>
      <c r="L823" s="115">
        <v>57560.03</v>
      </c>
      <c r="M823" s="115">
        <v>55411.57</v>
      </c>
      <c r="N823" s="115">
        <v>49989.96</v>
      </c>
      <c r="O823" s="115">
        <v>49798.53</v>
      </c>
      <c r="P823" s="115">
        <v>110810.18</v>
      </c>
      <c r="Q823" s="115">
        <v>59164</v>
      </c>
      <c r="R823" s="115">
        <v>64718.98</v>
      </c>
      <c r="S823" s="115">
        <v>58456</v>
      </c>
      <c r="T823" s="115">
        <v>53740</v>
      </c>
      <c r="U823" s="115">
        <v>54969.45</v>
      </c>
      <c r="V823" s="114">
        <v>49829.99</v>
      </c>
      <c r="W823" s="80">
        <v>0</v>
      </c>
      <c r="X823" s="75">
        <v>14403.8</v>
      </c>
      <c r="Y823" s="75">
        <v>14403.8</v>
      </c>
      <c r="Z823" s="72">
        <v>14403.8</v>
      </c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2"/>
      <c r="AQ823" s="71"/>
      <c r="AR823" s="70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8"/>
      <c r="BG823" s="67"/>
      <c r="BH823" s="65"/>
    </row>
    <row r="824" spans="1:60" ht="15.75" customHeight="1" x14ac:dyDescent="0.2">
      <c r="A824" s="43"/>
      <c r="B824" s="39" t="s">
        <v>97</v>
      </c>
      <c r="C824" s="121">
        <v>779</v>
      </c>
      <c r="D824" s="120">
        <v>104</v>
      </c>
      <c r="E824" s="119" t="s">
        <v>370</v>
      </c>
      <c r="F824" s="117" t="s">
        <v>98</v>
      </c>
      <c r="G824" s="117"/>
      <c r="H824" s="118"/>
      <c r="I824" s="116">
        <v>10101</v>
      </c>
      <c r="J824" s="115">
        <v>427173.36</v>
      </c>
      <c r="K824" s="115">
        <v>5410</v>
      </c>
      <c r="L824" s="115">
        <v>33720.199999999997</v>
      </c>
      <c r="M824" s="115">
        <v>28325.3</v>
      </c>
      <c r="N824" s="115">
        <v>46966.35</v>
      </c>
      <c r="O824" s="115">
        <v>21643.43</v>
      </c>
      <c r="P824" s="115">
        <v>109062.93</v>
      </c>
      <c r="Q824" s="115">
        <v>50795.53</v>
      </c>
      <c r="R824" s="115">
        <v>31580.880000000001</v>
      </c>
      <c r="S824" s="115">
        <v>38770.879999999997</v>
      </c>
      <c r="T824" s="115">
        <v>31360.880000000001</v>
      </c>
      <c r="U824" s="115">
        <v>17107.62</v>
      </c>
      <c r="V824" s="114">
        <v>12429.36</v>
      </c>
      <c r="W824" s="80">
        <v>11556.46</v>
      </c>
      <c r="X824" s="75"/>
      <c r="Y824" s="75"/>
      <c r="Z824" s="72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2"/>
      <c r="AQ824" s="71"/>
      <c r="AR824" s="70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8"/>
      <c r="BG824" s="67"/>
      <c r="BH824" s="65"/>
    </row>
    <row r="825" spans="1:60" ht="16.5" customHeight="1" x14ac:dyDescent="0.2">
      <c r="A825" s="43"/>
      <c r="B825" s="39" t="s">
        <v>416</v>
      </c>
      <c r="C825" s="121">
        <v>779</v>
      </c>
      <c r="D825" s="120">
        <v>104</v>
      </c>
      <c r="E825" s="119" t="s">
        <v>370</v>
      </c>
      <c r="F825" s="117" t="s">
        <v>369</v>
      </c>
      <c r="G825" s="117"/>
      <c r="H825" s="118"/>
      <c r="I825" s="116">
        <v>10101</v>
      </c>
      <c r="J825" s="115">
        <v>146788.76999999999</v>
      </c>
      <c r="K825" s="115">
        <v>12906.71</v>
      </c>
      <c r="L825" s="115">
        <v>22851.31</v>
      </c>
      <c r="M825" s="115">
        <v>15081.59</v>
      </c>
      <c r="N825" s="115">
        <v>17772.39</v>
      </c>
      <c r="O825" s="115">
        <v>6977.87</v>
      </c>
      <c r="P825" s="115">
        <v>15616.36</v>
      </c>
      <c r="Q825" s="115">
        <v>5600</v>
      </c>
      <c r="R825" s="115">
        <v>5600</v>
      </c>
      <c r="S825" s="115">
        <v>5600</v>
      </c>
      <c r="T825" s="115">
        <v>11600</v>
      </c>
      <c r="U825" s="115">
        <v>16582.54</v>
      </c>
      <c r="V825" s="114">
        <v>10600</v>
      </c>
      <c r="W825" s="80">
        <v>7170</v>
      </c>
      <c r="X825" s="75"/>
      <c r="Y825" s="75"/>
      <c r="Z825" s="72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2"/>
      <c r="AQ825" s="71"/>
      <c r="AR825" s="70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8"/>
      <c r="BG825" s="67"/>
      <c r="BH825" s="65"/>
    </row>
    <row r="826" spans="1:60" ht="15.75" customHeight="1" x14ac:dyDescent="0.2">
      <c r="A826" s="43"/>
      <c r="B826" s="39" t="s">
        <v>99</v>
      </c>
      <c r="C826" s="121">
        <v>779</v>
      </c>
      <c r="D826" s="120">
        <v>104</v>
      </c>
      <c r="E826" s="119" t="s">
        <v>370</v>
      </c>
      <c r="F826" s="117" t="s">
        <v>100</v>
      </c>
      <c r="G826" s="117"/>
      <c r="H826" s="118"/>
      <c r="I826" s="116">
        <v>10101</v>
      </c>
      <c r="J826" s="115">
        <v>571.20000000000005</v>
      </c>
      <c r="K826" s="115">
        <v>0</v>
      </c>
      <c r="L826" s="115">
        <v>0</v>
      </c>
      <c r="M826" s="115">
        <v>0</v>
      </c>
      <c r="N826" s="115">
        <v>143</v>
      </c>
      <c r="O826" s="115">
        <v>0</v>
      </c>
      <c r="P826" s="115">
        <v>0</v>
      </c>
      <c r="Q826" s="115">
        <v>143</v>
      </c>
      <c r="R826" s="115">
        <v>0</v>
      </c>
      <c r="S826" s="115">
        <v>0</v>
      </c>
      <c r="T826" s="115">
        <v>143</v>
      </c>
      <c r="U826" s="115">
        <v>0</v>
      </c>
      <c r="V826" s="114">
        <v>142.19999999999999</v>
      </c>
      <c r="W826" s="80">
        <v>4590</v>
      </c>
      <c r="X826" s="75"/>
      <c r="Y826" s="75"/>
      <c r="Z826" s="72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2"/>
      <c r="AQ826" s="71"/>
      <c r="AR826" s="70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8"/>
      <c r="BG826" s="67"/>
      <c r="BH826" s="65"/>
    </row>
    <row r="827" spans="1:60" ht="15.75" customHeight="1" x14ac:dyDescent="0.2">
      <c r="A827" s="43"/>
      <c r="B827" s="39" t="s">
        <v>97</v>
      </c>
      <c r="C827" s="121">
        <v>779</v>
      </c>
      <c r="D827" s="120">
        <v>113</v>
      </c>
      <c r="E827" s="119" t="s">
        <v>120</v>
      </c>
      <c r="F827" s="117" t="s">
        <v>98</v>
      </c>
      <c r="G827" s="117"/>
      <c r="H827" s="118"/>
      <c r="I827" s="116">
        <v>10101</v>
      </c>
      <c r="J827" s="115">
        <v>50000</v>
      </c>
      <c r="K827" s="115">
        <v>0</v>
      </c>
      <c r="L827" s="115">
        <v>0</v>
      </c>
      <c r="M827" s="115">
        <v>0</v>
      </c>
      <c r="N827" s="115">
        <v>4270</v>
      </c>
      <c r="O827" s="115">
        <v>13740</v>
      </c>
      <c r="P827" s="115">
        <v>18990</v>
      </c>
      <c r="Q827" s="115">
        <v>0</v>
      </c>
      <c r="R827" s="115">
        <v>0</v>
      </c>
      <c r="S827" s="115">
        <v>0</v>
      </c>
      <c r="T827" s="115">
        <v>0</v>
      </c>
      <c r="U827" s="115">
        <v>0</v>
      </c>
      <c r="V827" s="114">
        <v>13000</v>
      </c>
      <c r="W827" s="80">
        <v>0</v>
      </c>
      <c r="X827" s="75"/>
      <c r="Y827" s="75"/>
      <c r="Z827" s="72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2"/>
      <c r="AQ827" s="71"/>
      <c r="AR827" s="70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8"/>
      <c r="BG827" s="67"/>
      <c r="BH827" s="65"/>
    </row>
    <row r="828" spans="1:60" ht="15.75" customHeight="1" x14ac:dyDescent="0.2">
      <c r="A828" s="43"/>
      <c r="B828" s="39" t="s">
        <v>97</v>
      </c>
      <c r="C828" s="121">
        <v>779</v>
      </c>
      <c r="D828" s="120">
        <v>113</v>
      </c>
      <c r="E828" s="119" t="s">
        <v>660</v>
      </c>
      <c r="F828" s="117" t="s">
        <v>98</v>
      </c>
      <c r="G828" s="117"/>
      <c r="H828" s="118"/>
      <c r="I828" s="116">
        <v>10101</v>
      </c>
      <c r="J828" s="115">
        <v>9000</v>
      </c>
      <c r="K828" s="115">
        <v>0</v>
      </c>
      <c r="L828" s="115">
        <v>0</v>
      </c>
      <c r="M828" s="115">
        <v>0</v>
      </c>
      <c r="N828" s="115">
        <v>0</v>
      </c>
      <c r="O828" s="115">
        <v>900</v>
      </c>
      <c r="P828" s="115">
        <v>8100</v>
      </c>
      <c r="Q828" s="115">
        <v>0</v>
      </c>
      <c r="R828" s="115">
        <v>0</v>
      </c>
      <c r="S828" s="115">
        <v>0</v>
      </c>
      <c r="T828" s="115">
        <v>0</v>
      </c>
      <c r="U828" s="115">
        <v>0</v>
      </c>
      <c r="V828" s="114">
        <v>0</v>
      </c>
      <c r="W828" s="80">
        <v>0</v>
      </c>
      <c r="X828" s="75"/>
      <c r="Y828" s="75"/>
      <c r="Z828" s="72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2"/>
      <c r="AQ828" s="71"/>
      <c r="AR828" s="70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8"/>
      <c r="BG828" s="67"/>
      <c r="BH828" s="65"/>
    </row>
    <row r="829" spans="1:60" ht="19.5" customHeight="1" x14ac:dyDescent="0.2">
      <c r="A829" s="43"/>
      <c r="B829" s="39" t="s">
        <v>90</v>
      </c>
      <c r="C829" s="121">
        <v>779</v>
      </c>
      <c r="D829" s="120">
        <v>203</v>
      </c>
      <c r="E829" s="119" t="s">
        <v>465</v>
      </c>
      <c r="F829" s="117" t="s">
        <v>92</v>
      </c>
      <c r="G829" s="117"/>
      <c r="H829" s="118" t="s">
        <v>466</v>
      </c>
      <c r="I829" s="116">
        <v>10301</v>
      </c>
      <c r="J829" s="115">
        <v>93844.04</v>
      </c>
      <c r="K829" s="115">
        <v>6983.08</v>
      </c>
      <c r="L829" s="115">
        <v>5076.5200000000004</v>
      </c>
      <c r="M829" s="115">
        <v>6983.08</v>
      </c>
      <c r="N829" s="115">
        <v>6983.08</v>
      </c>
      <c r="O829" s="115">
        <v>6983.08</v>
      </c>
      <c r="P829" s="115">
        <v>6983.08</v>
      </c>
      <c r="Q829" s="115">
        <v>13236.58</v>
      </c>
      <c r="R829" s="115">
        <v>6983.08</v>
      </c>
      <c r="S829" s="115">
        <v>6983.08</v>
      </c>
      <c r="T829" s="115">
        <v>6983.08</v>
      </c>
      <c r="U829" s="115">
        <v>6983.08</v>
      </c>
      <c r="V829" s="114">
        <v>12683.22</v>
      </c>
      <c r="W829" s="80">
        <v>0</v>
      </c>
      <c r="X829" s="75"/>
      <c r="Y829" s="75"/>
      <c r="Z829" s="72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2"/>
      <c r="AQ829" s="71"/>
      <c r="AR829" s="70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8"/>
      <c r="BG829" s="67"/>
      <c r="BH829" s="65"/>
    </row>
    <row r="830" spans="1:60" ht="39.75" customHeight="1" x14ac:dyDescent="0.2">
      <c r="A830" s="43"/>
      <c r="B830" s="39" t="s">
        <v>95</v>
      </c>
      <c r="C830" s="121">
        <v>779</v>
      </c>
      <c r="D830" s="120">
        <v>203</v>
      </c>
      <c r="E830" s="119" t="s">
        <v>465</v>
      </c>
      <c r="F830" s="117" t="s">
        <v>96</v>
      </c>
      <c r="G830" s="117"/>
      <c r="H830" s="118" t="s">
        <v>466</v>
      </c>
      <c r="I830" s="116">
        <v>10301</v>
      </c>
      <c r="J830" s="115">
        <v>28340.9</v>
      </c>
      <c r="K830" s="115">
        <v>2107.9</v>
      </c>
      <c r="L830" s="115">
        <v>0</v>
      </c>
      <c r="M830" s="115">
        <v>2108.89</v>
      </c>
      <c r="N830" s="115">
        <v>2108.89</v>
      </c>
      <c r="O830" s="115">
        <v>2108.9</v>
      </c>
      <c r="P830" s="115">
        <v>2108.89</v>
      </c>
      <c r="Q830" s="115">
        <v>3997.44</v>
      </c>
      <c r="R830" s="115">
        <v>2108.89</v>
      </c>
      <c r="S830" s="115">
        <v>2108.89</v>
      </c>
      <c r="T830" s="115">
        <v>2108.89</v>
      </c>
      <c r="U830" s="115">
        <v>2108.89</v>
      </c>
      <c r="V830" s="114">
        <v>5364.43</v>
      </c>
      <c r="W830" s="80">
        <v>0</v>
      </c>
      <c r="X830" s="75"/>
      <c r="Y830" s="75"/>
      <c r="Z830" s="72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2"/>
      <c r="AQ830" s="71"/>
      <c r="AR830" s="70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8"/>
      <c r="BG830" s="67"/>
      <c r="BH830" s="65"/>
    </row>
    <row r="831" spans="1:60" ht="15.75" customHeight="1" x14ac:dyDescent="0.2">
      <c r="A831" s="43"/>
      <c r="B831" s="39" t="s">
        <v>97</v>
      </c>
      <c r="C831" s="121">
        <v>779</v>
      </c>
      <c r="D831" s="120">
        <v>203</v>
      </c>
      <c r="E831" s="119" t="s">
        <v>465</v>
      </c>
      <c r="F831" s="117" t="s">
        <v>98</v>
      </c>
      <c r="G831" s="117"/>
      <c r="H831" s="118" t="s">
        <v>466</v>
      </c>
      <c r="I831" s="116">
        <v>10301</v>
      </c>
      <c r="J831" s="115">
        <v>1500</v>
      </c>
      <c r="K831" s="115">
        <v>0</v>
      </c>
      <c r="L831" s="115">
        <v>0</v>
      </c>
      <c r="M831" s="115">
        <v>0</v>
      </c>
      <c r="N831" s="115">
        <v>0</v>
      </c>
      <c r="O831" s="115">
        <v>0</v>
      </c>
      <c r="P831" s="115">
        <v>0</v>
      </c>
      <c r="Q831" s="115">
        <v>0</v>
      </c>
      <c r="R831" s="115">
        <v>0</v>
      </c>
      <c r="S831" s="115">
        <v>0</v>
      </c>
      <c r="T831" s="115">
        <v>0</v>
      </c>
      <c r="U831" s="115">
        <v>0</v>
      </c>
      <c r="V831" s="114">
        <v>1500</v>
      </c>
      <c r="W831" s="80">
        <v>0</v>
      </c>
      <c r="X831" s="75"/>
      <c r="Y831" s="75"/>
      <c r="Z831" s="72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2"/>
      <c r="AQ831" s="71"/>
      <c r="AR831" s="70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8"/>
      <c r="BG831" s="67"/>
      <c r="BH831" s="65"/>
    </row>
    <row r="832" spans="1:60" ht="15.75" customHeight="1" x14ac:dyDescent="0.2">
      <c r="A832" s="43"/>
      <c r="B832" s="39" t="s">
        <v>97</v>
      </c>
      <c r="C832" s="121">
        <v>779</v>
      </c>
      <c r="D832" s="120">
        <v>310</v>
      </c>
      <c r="E832" s="119" t="s">
        <v>408</v>
      </c>
      <c r="F832" s="117" t="s">
        <v>98</v>
      </c>
      <c r="G832" s="117"/>
      <c r="H832" s="118"/>
      <c r="I832" s="116">
        <v>10101</v>
      </c>
      <c r="J832" s="115">
        <v>20000</v>
      </c>
      <c r="K832" s="115">
        <v>0</v>
      </c>
      <c r="L832" s="115">
        <v>0</v>
      </c>
      <c r="M832" s="115">
        <v>0</v>
      </c>
      <c r="N832" s="115">
        <v>0</v>
      </c>
      <c r="O832" s="115">
        <v>20000</v>
      </c>
      <c r="P832" s="115">
        <v>0</v>
      </c>
      <c r="Q832" s="115">
        <v>0</v>
      </c>
      <c r="R832" s="115">
        <v>0</v>
      </c>
      <c r="S832" s="115">
        <v>0</v>
      </c>
      <c r="T832" s="115">
        <v>0</v>
      </c>
      <c r="U832" s="115">
        <v>0</v>
      </c>
      <c r="V832" s="114">
        <v>0</v>
      </c>
      <c r="W832" s="80">
        <v>20000</v>
      </c>
      <c r="X832" s="75"/>
      <c r="Y832" s="75"/>
      <c r="Z832" s="72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2"/>
      <c r="AQ832" s="71"/>
      <c r="AR832" s="70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8"/>
      <c r="BG832" s="67"/>
      <c r="BH832" s="65"/>
    </row>
    <row r="833" spans="1:60" ht="15.75" customHeight="1" x14ac:dyDescent="0.2">
      <c r="A833" s="43"/>
      <c r="B833" s="39" t="s">
        <v>97</v>
      </c>
      <c r="C833" s="121">
        <v>779</v>
      </c>
      <c r="D833" s="120">
        <v>310</v>
      </c>
      <c r="E833" s="119" t="s">
        <v>226</v>
      </c>
      <c r="F833" s="117" t="s">
        <v>98</v>
      </c>
      <c r="G833" s="117"/>
      <c r="H833" s="118"/>
      <c r="I833" s="116">
        <v>10101</v>
      </c>
      <c r="J833" s="115">
        <v>20000</v>
      </c>
      <c r="K833" s="115">
        <v>0</v>
      </c>
      <c r="L833" s="115">
        <v>0</v>
      </c>
      <c r="M833" s="115">
        <v>0</v>
      </c>
      <c r="N833" s="115">
        <v>0</v>
      </c>
      <c r="O833" s="115">
        <v>0</v>
      </c>
      <c r="P833" s="115">
        <v>20000</v>
      </c>
      <c r="Q833" s="115">
        <v>0</v>
      </c>
      <c r="R833" s="115">
        <v>0</v>
      </c>
      <c r="S833" s="115">
        <v>0</v>
      </c>
      <c r="T833" s="115">
        <v>0</v>
      </c>
      <c r="U833" s="115">
        <v>0</v>
      </c>
      <c r="V833" s="114">
        <v>0</v>
      </c>
      <c r="W833" s="80">
        <v>10000</v>
      </c>
      <c r="X833" s="75"/>
      <c r="Y833" s="75"/>
      <c r="Z833" s="72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2"/>
      <c r="AQ833" s="71"/>
      <c r="AR833" s="70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8"/>
      <c r="BG833" s="67"/>
      <c r="BH833" s="65"/>
    </row>
    <row r="834" spans="1:60" ht="15.75" customHeight="1" x14ac:dyDescent="0.2">
      <c r="A834" s="43"/>
      <c r="B834" s="39" t="s">
        <v>97</v>
      </c>
      <c r="C834" s="121">
        <v>779</v>
      </c>
      <c r="D834" s="120">
        <v>409</v>
      </c>
      <c r="E834" s="119" t="s">
        <v>619</v>
      </c>
      <c r="F834" s="117" t="s">
        <v>98</v>
      </c>
      <c r="G834" s="117"/>
      <c r="H834" s="118"/>
      <c r="I834" s="116">
        <v>10101</v>
      </c>
      <c r="J834" s="115">
        <v>30000</v>
      </c>
      <c r="K834" s="115">
        <v>0</v>
      </c>
      <c r="L834" s="115">
        <v>0</v>
      </c>
      <c r="M834" s="115">
        <v>9000</v>
      </c>
      <c r="N834" s="115">
        <v>21000</v>
      </c>
      <c r="O834" s="115">
        <v>0</v>
      </c>
      <c r="P834" s="115">
        <v>0</v>
      </c>
      <c r="Q834" s="115">
        <v>0</v>
      </c>
      <c r="R834" s="115">
        <v>0</v>
      </c>
      <c r="S834" s="115">
        <v>0</v>
      </c>
      <c r="T834" s="115">
        <v>0</v>
      </c>
      <c r="U834" s="115">
        <v>0</v>
      </c>
      <c r="V834" s="114">
        <v>0</v>
      </c>
      <c r="W834" s="80">
        <v>6700</v>
      </c>
      <c r="X834" s="75"/>
      <c r="Y834" s="75"/>
      <c r="Z834" s="72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2"/>
      <c r="AQ834" s="71"/>
      <c r="AR834" s="70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8"/>
      <c r="BG834" s="67"/>
      <c r="BH834" s="65"/>
    </row>
    <row r="835" spans="1:60" ht="15.75" customHeight="1" x14ac:dyDescent="0.2">
      <c r="A835" s="43"/>
      <c r="B835" s="39" t="s">
        <v>97</v>
      </c>
      <c r="C835" s="121">
        <v>779</v>
      </c>
      <c r="D835" s="120">
        <v>501</v>
      </c>
      <c r="E835" s="119" t="s">
        <v>467</v>
      </c>
      <c r="F835" s="117" t="s">
        <v>98</v>
      </c>
      <c r="G835" s="117"/>
      <c r="H835" s="118"/>
      <c r="I835" s="116">
        <v>10101</v>
      </c>
      <c r="J835" s="115">
        <v>258074.97</v>
      </c>
      <c r="K835" s="115">
        <v>0</v>
      </c>
      <c r="L835" s="115">
        <v>0</v>
      </c>
      <c r="M835" s="115">
        <v>16205.56</v>
      </c>
      <c r="N835" s="115">
        <v>2459.56</v>
      </c>
      <c r="O835" s="115">
        <v>28594.36</v>
      </c>
      <c r="P835" s="115">
        <v>125462.08</v>
      </c>
      <c r="Q835" s="115">
        <v>2800</v>
      </c>
      <c r="R835" s="115">
        <v>2800</v>
      </c>
      <c r="S835" s="115">
        <v>2800</v>
      </c>
      <c r="T835" s="115">
        <v>69153.41</v>
      </c>
      <c r="U835" s="115">
        <v>2800</v>
      </c>
      <c r="V835" s="114">
        <v>5000</v>
      </c>
      <c r="W835" s="80">
        <v>0</v>
      </c>
      <c r="X835" s="75"/>
      <c r="Y835" s="75"/>
      <c r="Z835" s="72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2"/>
      <c r="AQ835" s="71"/>
      <c r="AR835" s="70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8"/>
      <c r="BG835" s="67"/>
      <c r="BH835" s="65"/>
    </row>
    <row r="836" spans="1:60" ht="15.75" customHeight="1" x14ac:dyDescent="0.2">
      <c r="A836" s="43"/>
      <c r="B836" s="39" t="s">
        <v>97</v>
      </c>
      <c r="C836" s="121">
        <v>779</v>
      </c>
      <c r="D836" s="120">
        <v>501</v>
      </c>
      <c r="E836" s="119" t="s">
        <v>409</v>
      </c>
      <c r="F836" s="117" t="s">
        <v>98</v>
      </c>
      <c r="G836" s="117"/>
      <c r="H836" s="118"/>
      <c r="I836" s="116">
        <v>10101</v>
      </c>
      <c r="J836" s="115">
        <v>471590.48</v>
      </c>
      <c r="K836" s="115">
        <v>0</v>
      </c>
      <c r="L836" s="115">
        <v>0</v>
      </c>
      <c r="M836" s="115">
        <v>0</v>
      </c>
      <c r="N836" s="115">
        <v>0</v>
      </c>
      <c r="O836" s="115">
        <v>131491.28</v>
      </c>
      <c r="P836" s="115">
        <v>340099.2</v>
      </c>
      <c r="Q836" s="115">
        <v>0</v>
      </c>
      <c r="R836" s="115">
        <v>0</v>
      </c>
      <c r="S836" s="115">
        <v>0</v>
      </c>
      <c r="T836" s="115">
        <v>0</v>
      </c>
      <c r="U836" s="115">
        <v>0</v>
      </c>
      <c r="V836" s="114">
        <v>0</v>
      </c>
      <c r="W836" s="80">
        <v>8300</v>
      </c>
      <c r="X836" s="75"/>
      <c r="Y836" s="75"/>
      <c r="Z836" s="72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2"/>
      <c r="AQ836" s="71"/>
      <c r="AR836" s="70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8"/>
      <c r="BG836" s="67"/>
      <c r="BH836" s="65"/>
    </row>
    <row r="837" spans="1:60" ht="15.75" customHeight="1" x14ac:dyDescent="0.2">
      <c r="A837" s="43"/>
      <c r="B837" s="39" t="s">
        <v>97</v>
      </c>
      <c r="C837" s="121">
        <v>779</v>
      </c>
      <c r="D837" s="120">
        <v>503</v>
      </c>
      <c r="E837" s="119" t="s">
        <v>410</v>
      </c>
      <c r="F837" s="117" t="s">
        <v>98</v>
      </c>
      <c r="G837" s="117"/>
      <c r="H837" s="118"/>
      <c r="I837" s="116">
        <v>10101</v>
      </c>
      <c r="J837" s="115">
        <v>88445.17</v>
      </c>
      <c r="K837" s="115">
        <v>10270.74</v>
      </c>
      <c r="L837" s="115">
        <v>0</v>
      </c>
      <c r="M837" s="115">
        <v>19930.78</v>
      </c>
      <c r="N837" s="115">
        <v>0</v>
      </c>
      <c r="O837" s="115">
        <v>3275.5</v>
      </c>
      <c r="P837" s="115">
        <v>4209.26</v>
      </c>
      <c r="Q837" s="115">
        <v>0</v>
      </c>
      <c r="R837" s="115">
        <v>50758.89</v>
      </c>
      <c r="S837" s="115">
        <v>0</v>
      </c>
      <c r="T837" s="115">
        <v>0</v>
      </c>
      <c r="U837" s="115">
        <v>0</v>
      </c>
      <c r="V837" s="114">
        <v>0</v>
      </c>
      <c r="W837" s="80">
        <v>0</v>
      </c>
      <c r="X837" s="75"/>
      <c r="Y837" s="75"/>
      <c r="Z837" s="72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2"/>
      <c r="AQ837" s="71"/>
      <c r="AR837" s="70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8"/>
      <c r="BG837" s="67"/>
      <c r="BH837" s="65"/>
    </row>
    <row r="838" spans="1:60" ht="16.5" customHeight="1" x14ac:dyDescent="0.2">
      <c r="A838" s="43"/>
      <c r="B838" s="39" t="s">
        <v>416</v>
      </c>
      <c r="C838" s="121">
        <v>779</v>
      </c>
      <c r="D838" s="120">
        <v>503</v>
      </c>
      <c r="E838" s="119" t="s">
        <v>410</v>
      </c>
      <c r="F838" s="117" t="s">
        <v>369</v>
      </c>
      <c r="G838" s="117"/>
      <c r="H838" s="118"/>
      <c r="I838" s="116">
        <v>10101</v>
      </c>
      <c r="J838" s="115">
        <v>337594.83</v>
      </c>
      <c r="K838" s="115">
        <v>24518.29</v>
      </c>
      <c r="L838" s="115">
        <v>27787.33</v>
      </c>
      <c r="M838" s="115">
        <v>25862.39</v>
      </c>
      <c r="N838" s="115">
        <v>67857.16</v>
      </c>
      <c r="O838" s="115">
        <v>6595.38</v>
      </c>
      <c r="P838" s="115">
        <v>37693.17</v>
      </c>
      <c r="Q838" s="115">
        <v>28000</v>
      </c>
      <c r="R838" s="115">
        <v>28000</v>
      </c>
      <c r="S838" s="115">
        <v>28000</v>
      </c>
      <c r="T838" s="115">
        <v>28000</v>
      </c>
      <c r="U838" s="115">
        <v>28000</v>
      </c>
      <c r="V838" s="114">
        <v>7281.11</v>
      </c>
      <c r="W838" s="80">
        <v>0</v>
      </c>
      <c r="X838" s="75"/>
      <c r="Y838" s="75"/>
      <c r="Z838" s="72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2"/>
      <c r="AQ838" s="71"/>
      <c r="AR838" s="70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8"/>
      <c r="BG838" s="67"/>
      <c r="BH838" s="65"/>
    </row>
    <row r="839" spans="1:60" ht="15.75" customHeight="1" x14ac:dyDescent="0.2">
      <c r="A839" s="43"/>
      <c r="B839" s="39" t="s">
        <v>97</v>
      </c>
      <c r="C839" s="121">
        <v>779</v>
      </c>
      <c r="D839" s="120">
        <v>503</v>
      </c>
      <c r="E839" s="119" t="s">
        <v>411</v>
      </c>
      <c r="F839" s="117" t="s">
        <v>98</v>
      </c>
      <c r="G839" s="117"/>
      <c r="H839" s="118"/>
      <c r="I839" s="116">
        <v>10101</v>
      </c>
      <c r="J839" s="115">
        <v>24958</v>
      </c>
      <c r="K839" s="115">
        <v>0</v>
      </c>
      <c r="L839" s="115">
        <v>0</v>
      </c>
      <c r="M839" s="115">
        <v>0</v>
      </c>
      <c r="N839" s="115">
        <v>0</v>
      </c>
      <c r="O839" s="115">
        <v>5350</v>
      </c>
      <c r="P839" s="115">
        <v>12874.37</v>
      </c>
      <c r="Q839" s="115">
        <v>6233.63</v>
      </c>
      <c r="R839" s="115">
        <v>500</v>
      </c>
      <c r="S839" s="115">
        <v>0</v>
      </c>
      <c r="T839" s="115">
        <v>0</v>
      </c>
      <c r="U839" s="115">
        <v>0</v>
      </c>
      <c r="V839" s="114">
        <v>0</v>
      </c>
      <c r="W839" s="80">
        <v>0</v>
      </c>
      <c r="X839" s="75"/>
      <c r="Y839" s="75"/>
      <c r="Z839" s="72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2"/>
      <c r="AQ839" s="71"/>
      <c r="AR839" s="70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8"/>
      <c r="BG839" s="67"/>
      <c r="BH839" s="65"/>
    </row>
    <row r="840" spans="1:60" ht="15.75" customHeight="1" x14ac:dyDescent="0.2">
      <c r="A840" s="43"/>
      <c r="B840" s="39" t="s">
        <v>97</v>
      </c>
      <c r="C840" s="121">
        <v>779</v>
      </c>
      <c r="D840" s="120">
        <v>503</v>
      </c>
      <c r="E840" s="119" t="s">
        <v>412</v>
      </c>
      <c r="F840" s="117" t="s">
        <v>98</v>
      </c>
      <c r="G840" s="117"/>
      <c r="H840" s="118"/>
      <c r="I840" s="116">
        <v>10101</v>
      </c>
      <c r="J840" s="115">
        <v>150000</v>
      </c>
      <c r="K840" s="115">
        <v>0</v>
      </c>
      <c r="L840" s="115">
        <v>0</v>
      </c>
      <c r="M840" s="115">
        <v>0</v>
      </c>
      <c r="N840" s="115">
        <v>19065</v>
      </c>
      <c r="O840" s="115">
        <v>19065</v>
      </c>
      <c r="P840" s="115">
        <v>111870</v>
      </c>
      <c r="Q840" s="115">
        <v>0</v>
      </c>
      <c r="R840" s="115">
        <v>0</v>
      </c>
      <c r="S840" s="115">
        <v>0</v>
      </c>
      <c r="T840" s="115">
        <v>0</v>
      </c>
      <c r="U840" s="115">
        <v>0</v>
      </c>
      <c r="V840" s="114">
        <v>0</v>
      </c>
      <c r="W840" s="80">
        <v>170000</v>
      </c>
      <c r="X840" s="75"/>
      <c r="Y840" s="75"/>
      <c r="Z840" s="72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2"/>
      <c r="AQ840" s="71"/>
      <c r="AR840" s="70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8"/>
      <c r="BG840" s="67"/>
      <c r="BH840" s="65"/>
    </row>
    <row r="841" spans="1:60" ht="15.75" customHeight="1" x14ac:dyDescent="0.2">
      <c r="A841" s="43"/>
      <c r="B841" s="39" t="s">
        <v>97</v>
      </c>
      <c r="C841" s="121">
        <v>779</v>
      </c>
      <c r="D841" s="120">
        <v>503</v>
      </c>
      <c r="E841" s="119" t="s">
        <v>415</v>
      </c>
      <c r="F841" s="117" t="s">
        <v>98</v>
      </c>
      <c r="G841" s="117"/>
      <c r="H841" s="118"/>
      <c r="I841" s="116">
        <v>10101</v>
      </c>
      <c r="J841" s="115">
        <v>160600</v>
      </c>
      <c r="K841" s="115">
        <v>8827.1</v>
      </c>
      <c r="L841" s="115">
        <v>8827.09</v>
      </c>
      <c r="M841" s="115">
        <v>8827.1</v>
      </c>
      <c r="N841" s="115">
        <v>16865.59</v>
      </c>
      <c r="O841" s="115">
        <v>13612.09</v>
      </c>
      <c r="P841" s="115">
        <v>45259.03</v>
      </c>
      <c r="Q841" s="115">
        <v>13897</v>
      </c>
      <c r="R841" s="115">
        <v>8897</v>
      </c>
      <c r="S841" s="115">
        <v>8897</v>
      </c>
      <c r="T841" s="115">
        <v>8897</v>
      </c>
      <c r="U841" s="115">
        <v>8897</v>
      </c>
      <c r="V841" s="114">
        <v>8897</v>
      </c>
      <c r="W841" s="80"/>
      <c r="X841" s="75"/>
      <c r="Y841" s="75"/>
      <c r="Z841" s="72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2"/>
      <c r="AQ841" s="71"/>
      <c r="AR841" s="70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8"/>
      <c r="BG841" s="67"/>
      <c r="BH841" s="65"/>
    </row>
    <row r="842" spans="1:60" ht="15.75" customHeight="1" x14ac:dyDescent="0.2">
      <c r="A842" s="43"/>
      <c r="B842" s="39" t="s">
        <v>97</v>
      </c>
      <c r="C842" s="121">
        <v>779</v>
      </c>
      <c r="D842" s="120">
        <v>503</v>
      </c>
      <c r="E842" s="119" t="s">
        <v>413</v>
      </c>
      <c r="F842" s="117" t="s">
        <v>98</v>
      </c>
      <c r="G842" s="117"/>
      <c r="H842" s="118"/>
      <c r="I842" s="116">
        <v>10101</v>
      </c>
      <c r="J842" s="115">
        <v>308952.02</v>
      </c>
      <c r="K842" s="115">
        <v>19065</v>
      </c>
      <c r="L842" s="115">
        <v>20773</v>
      </c>
      <c r="M842" s="115">
        <v>0</v>
      </c>
      <c r="N842" s="115">
        <v>11629</v>
      </c>
      <c r="O842" s="115">
        <v>66129.600000000006</v>
      </c>
      <c r="P842" s="115">
        <v>131098.76999999999</v>
      </c>
      <c r="Q842" s="115">
        <v>40000</v>
      </c>
      <c r="R842" s="115">
        <v>11790.65</v>
      </c>
      <c r="S842" s="115">
        <v>0</v>
      </c>
      <c r="T842" s="115">
        <v>8466</v>
      </c>
      <c r="U842" s="115">
        <v>0</v>
      </c>
      <c r="V842" s="114">
        <v>0</v>
      </c>
      <c r="W842" s="80"/>
      <c r="X842" s="75"/>
      <c r="Y842" s="75"/>
      <c r="Z842" s="72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2"/>
      <c r="AQ842" s="71"/>
      <c r="AR842" s="70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8"/>
      <c r="BG842" s="67"/>
      <c r="BH842" s="65"/>
    </row>
    <row r="843" spans="1:60" ht="25.5" customHeight="1" x14ac:dyDescent="0.2">
      <c r="A843" s="43"/>
      <c r="B843" s="39" t="s">
        <v>106</v>
      </c>
      <c r="C843" s="121">
        <v>779</v>
      </c>
      <c r="D843" s="120">
        <v>503</v>
      </c>
      <c r="E843" s="119" t="s">
        <v>413</v>
      </c>
      <c r="F843" s="117" t="s">
        <v>107</v>
      </c>
      <c r="G843" s="117"/>
      <c r="H843" s="118"/>
      <c r="I843" s="116">
        <v>10101</v>
      </c>
      <c r="J843" s="115">
        <v>5839</v>
      </c>
      <c r="K843" s="115">
        <v>0</v>
      </c>
      <c r="L843" s="115">
        <v>0</v>
      </c>
      <c r="M843" s="115">
        <v>0</v>
      </c>
      <c r="N843" s="115">
        <v>1460</v>
      </c>
      <c r="O843" s="115">
        <v>0</v>
      </c>
      <c r="P843" s="115">
        <v>4379</v>
      </c>
      <c r="Q843" s="115">
        <v>0</v>
      </c>
      <c r="R843" s="115">
        <v>0</v>
      </c>
      <c r="S843" s="115">
        <v>0</v>
      </c>
      <c r="T843" s="115">
        <v>0</v>
      </c>
      <c r="U843" s="115">
        <v>0</v>
      </c>
      <c r="V843" s="114">
        <v>0</v>
      </c>
      <c r="W843" s="80"/>
      <c r="X843" s="75"/>
      <c r="Y843" s="75"/>
      <c r="Z843" s="72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2"/>
      <c r="AQ843" s="71"/>
      <c r="AR843" s="70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8"/>
      <c r="BG843" s="67"/>
      <c r="BH843" s="65"/>
    </row>
    <row r="844" spans="1:60" ht="15.75" customHeight="1" x14ac:dyDescent="0.2">
      <c r="A844" s="43"/>
      <c r="B844" s="39" t="s">
        <v>99</v>
      </c>
      <c r="C844" s="121">
        <v>779</v>
      </c>
      <c r="D844" s="120">
        <v>503</v>
      </c>
      <c r="E844" s="119" t="s">
        <v>413</v>
      </c>
      <c r="F844" s="117" t="s">
        <v>100</v>
      </c>
      <c r="G844" s="117"/>
      <c r="H844" s="118"/>
      <c r="I844" s="116">
        <v>10101</v>
      </c>
      <c r="J844" s="115">
        <v>13108</v>
      </c>
      <c r="K844" s="115">
        <v>0</v>
      </c>
      <c r="L844" s="115">
        <v>1008</v>
      </c>
      <c r="M844" s="115">
        <v>0</v>
      </c>
      <c r="N844" s="115">
        <v>3025</v>
      </c>
      <c r="O844" s="115">
        <v>0</v>
      </c>
      <c r="P844" s="115">
        <v>3026</v>
      </c>
      <c r="Q844" s="115">
        <v>3025</v>
      </c>
      <c r="R844" s="115">
        <v>0</v>
      </c>
      <c r="S844" s="115">
        <v>0</v>
      </c>
      <c r="T844" s="115">
        <v>3024</v>
      </c>
      <c r="U844" s="115">
        <v>0</v>
      </c>
      <c r="V844" s="114">
        <v>0</v>
      </c>
      <c r="W844" s="80"/>
      <c r="X844" s="75"/>
      <c r="Y844" s="75"/>
      <c r="Z844" s="72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2"/>
      <c r="AQ844" s="71"/>
      <c r="AR844" s="70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8"/>
      <c r="BG844" s="67"/>
      <c r="BH844" s="65"/>
    </row>
    <row r="845" spans="1:60" ht="15.75" customHeight="1" x14ac:dyDescent="0.2">
      <c r="A845" s="43"/>
      <c r="B845" s="39" t="s">
        <v>97</v>
      </c>
      <c r="C845" s="121">
        <v>779</v>
      </c>
      <c r="D845" s="120">
        <v>503</v>
      </c>
      <c r="E845" s="119" t="s">
        <v>662</v>
      </c>
      <c r="F845" s="117" t="s">
        <v>98</v>
      </c>
      <c r="G845" s="117"/>
      <c r="H845" s="118" t="s">
        <v>649</v>
      </c>
      <c r="I845" s="116">
        <v>10204</v>
      </c>
      <c r="J845" s="115">
        <v>335580</v>
      </c>
      <c r="K845" s="115">
        <v>0</v>
      </c>
      <c r="L845" s="115">
        <v>0</v>
      </c>
      <c r="M845" s="115">
        <v>0</v>
      </c>
      <c r="N845" s="115">
        <v>0</v>
      </c>
      <c r="O845" s="115">
        <v>0</v>
      </c>
      <c r="P845" s="115">
        <v>335580</v>
      </c>
      <c r="Q845" s="115">
        <v>0</v>
      </c>
      <c r="R845" s="115">
        <v>0</v>
      </c>
      <c r="S845" s="115">
        <v>0</v>
      </c>
      <c r="T845" s="115">
        <v>0</v>
      </c>
      <c r="U845" s="115">
        <v>0</v>
      </c>
      <c r="V845" s="114">
        <v>0</v>
      </c>
      <c r="W845" s="80"/>
      <c r="X845" s="75"/>
      <c r="Y845" s="75"/>
      <c r="Z845" s="72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2"/>
      <c r="AQ845" s="71"/>
      <c r="AR845" s="70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8"/>
      <c r="BG845" s="67"/>
      <c r="BH845" s="65"/>
    </row>
    <row r="846" spans="1:60" ht="15.75" customHeight="1" x14ac:dyDescent="0.2">
      <c r="A846" s="43"/>
      <c r="B846" s="39" t="s">
        <v>97</v>
      </c>
      <c r="C846" s="121">
        <v>779</v>
      </c>
      <c r="D846" s="120">
        <v>503</v>
      </c>
      <c r="E846" s="119" t="s">
        <v>663</v>
      </c>
      <c r="F846" s="117" t="s">
        <v>98</v>
      </c>
      <c r="G846" s="117"/>
      <c r="H846" s="118" t="s">
        <v>650</v>
      </c>
      <c r="I846" s="116">
        <v>10112</v>
      </c>
      <c r="J846" s="115">
        <v>559300</v>
      </c>
      <c r="K846" s="115">
        <v>0</v>
      </c>
      <c r="L846" s="115">
        <v>0</v>
      </c>
      <c r="M846" s="115">
        <v>0</v>
      </c>
      <c r="N846" s="115">
        <v>0</v>
      </c>
      <c r="O846" s="115">
        <v>0</v>
      </c>
      <c r="P846" s="115">
        <v>559300</v>
      </c>
      <c r="Q846" s="115">
        <v>0</v>
      </c>
      <c r="R846" s="115">
        <v>0</v>
      </c>
      <c r="S846" s="115">
        <v>0</v>
      </c>
      <c r="T846" s="115">
        <v>0</v>
      </c>
      <c r="U846" s="115">
        <v>0</v>
      </c>
      <c r="V846" s="114">
        <v>0</v>
      </c>
      <c r="W846" s="80"/>
      <c r="X846" s="75"/>
      <c r="Y846" s="75"/>
      <c r="Z846" s="72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2"/>
      <c r="AQ846" s="71"/>
      <c r="AR846" s="70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8"/>
      <c r="BG846" s="67"/>
      <c r="BH846" s="65"/>
    </row>
    <row r="847" spans="1:60" ht="15.75" customHeight="1" x14ac:dyDescent="0.2">
      <c r="A847" s="43"/>
      <c r="B847" s="39" t="s">
        <v>97</v>
      </c>
      <c r="C847" s="121">
        <v>779</v>
      </c>
      <c r="D847" s="120">
        <v>503</v>
      </c>
      <c r="E847" s="119" t="s">
        <v>663</v>
      </c>
      <c r="F847" s="117" t="s">
        <v>98</v>
      </c>
      <c r="G847" s="117"/>
      <c r="H847" s="118" t="s">
        <v>650</v>
      </c>
      <c r="I847" s="116">
        <v>10306</v>
      </c>
      <c r="J847" s="115">
        <v>1342322</v>
      </c>
      <c r="K847" s="115">
        <v>0</v>
      </c>
      <c r="L847" s="115">
        <v>0</v>
      </c>
      <c r="M847" s="115">
        <v>0</v>
      </c>
      <c r="N847" s="115">
        <v>0</v>
      </c>
      <c r="O847" s="115">
        <v>0</v>
      </c>
      <c r="P847" s="115">
        <v>1342322</v>
      </c>
      <c r="Q847" s="115">
        <v>0</v>
      </c>
      <c r="R847" s="115">
        <v>0</v>
      </c>
      <c r="S847" s="115">
        <v>0</v>
      </c>
      <c r="T847" s="115">
        <v>0</v>
      </c>
      <c r="U847" s="115">
        <v>0</v>
      </c>
      <c r="V847" s="114">
        <v>0</v>
      </c>
      <c r="W847" s="80"/>
      <c r="X847" s="75"/>
      <c r="Y847" s="75"/>
      <c r="Z847" s="72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2"/>
      <c r="AQ847" s="71"/>
      <c r="AR847" s="70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8"/>
      <c r="BG847" s="67"/>
      <c r="BH847" s="65"/>
    </row>
    <row r="848" spans="1:60" ht="25.5" customHeight="1" x14ac:dyDescent="0.2">
      <c r="A848" s="43"/>
      <c r="B848" s="39" t="s">
        <v>106</v>
      </c>
      <c r="C848" s="121">
        <v>779</v>
      </c>
      <c r="D848" s="120">
        <v>503</v>
      </c>
      <c r="E848" s="119" t="s">
        <v>464</v>
      </c>
      <c r="F848" s="117" t="s">
        <v>107</v>
      </c>
      <c r="G848" s="117"/>
      <c r="H848" s="118"/>
      <c r="I848" s="116">
        <v>10101</v>
      </c>
      <c r="J848" s="115">
        <v>1460</v>
      </c>
      <c r="K848" s="115">
        <v>0</v>
      </c>
      <c r="L848" s="115">
        <v>0</v>
      </c>
      <c r="M848" s="115">
        <v>1460</v>
      </c>
      <c r="N848" s="115">
        <v>0</v>
      </c>
      <c r="O848" s="115">
        <v>0</v>
      </c>
      <c r="P848" s="115">
        <v>0</v>
      </c>
      <c r="Q848" s="115">
        <v>0</v>
      </c>
      <c r="R848" s="115">
        <v>0</v>
      </c>
      <c r="S848" s="115">
        <v>0</v>
      </c>
      <c r="T848" s="115">
        <v>0</v>
      </c>
      <c r="U848" s="115">
        <v>0</v>
      </c>
      <c r="V848" s="114">
        <v>0</v>
      </c>
      <c r="W848" s="80"/>
      <c r="X848" s="75"/>
      <c r="Y848" s="75"/>
      <c r="Z848" s="72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2"/>
      <c r="AQ848" s="71"/>
      <c r="AR848" s="70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8"/>
      <c r="BG848" s="67"/>
      <c r="BH848" s="65"/>
    </row>
    <row r="849" spans="1:60" ht="19.5" customHeight="1" x14ac:dyDescent="0.2">
      <c r="A849" s="43"/>
      <c r="B849" s="39" t="s">
        <v>90</v>
      </c>
      <c r="C849" s="121">
        <v>780</v>
      </c>
      <c r="D849" s="120">
        <v>104</v>
      </c>
      <c r="E849" s="119" t="s">
        <v>370</v>
      </c>
      <c r="F849" s="117" t="s">
        <v>92</v>
      </c>
      <c r="G849" s="117"/>
      <c r="H849" s="118"/>
      <c r="I849" s="116">
        <v>10101</v>
      </c>
      <c r="J849" s="115">
        <v>1865586.87</v>
      </c>
      <c r="K849" s="115">
        <v>123254.59</v>
      </c>
      <c r="L849" s="115">
        <v>140623.59</v>
      </c>
      <c r="M849" s="115">
        <v>157121.59</v>
      </c>
      <c r="N849" s="115">
        <v>141510.59</v>
      </c>
      <c r="O849" s="115">
        <v>199042.67</v>
      </c>
      <c r="P849" s="115">
        <v>344310.42</v>
      </c>
      <c r="Q849" s="115">
        <v>140000</v>
      </c>
      <c r="R849" s="115">
        <v>140000</v>
      </c>
      <c r="S849" s="115">
        <v>140000</v>
      </c>
      <c r="T849" s="115">
        <v>140000</v>
      </c>
      <c r="U849" s="115">
        <v>140000</v>
      </c>
      <c r="V849" s="114">
        <v>59723.42</v>
      </c>
      <c r="W849" s="80"/>
      <c r="X849" s="75"/>
      <c r="Y849" s="75"/>
      <c r="Z849" s="72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2"/>
      <c r="AQ849" s="71"/>
      <c r="AR849" s="70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8"/>
      <c r="BG849" s="67"/>
      <c r="BH849" s="65"/>
    </row>
    <row r="850" spans="1:60" ht="30" customHeight="1" x14ac:dyDescent="0.2">
      <c r="A850" s="43"/>
      <c r="B850" s="39" t="s">
        <v>93</v>
      </c>
      <c r="C850" s="121">
        <v>780</v>
      </c>
      <c r="D850" s="120">
        <v>104</v>
      </c>
      <c r="E850" s="119" t="s">
        <v>370</v>
      </c>
      <c r="F850" s="117" t="s">
        <v>94</v>
      </c>
      <c r="G850" s="117"/>
      <c r="H850" s="118"/>
      <c r="I850" s="116">
        <v>10101</v>
      </c>
      <c r="J850" s="115">
        <v>46805</v>
      </c>
      <c r="K850" s="115">
        <v>0</v>
      </c>
      <c r="L850" s="115">
        <v>0</v>
      </c>
      <c r="M850" s="115">
        <v>0</v>
      </c>
      <c r="N850" s="115">
        <v>0</v>
      </c>
      <c r="O850" s="115">
        <v>12765</v>
      </c>
      <c r="P850" s="115">
        <v>34040</v>
      </c>
      <c r="Q850" s="115">
        <v>0</v>
      </c>
      <c r="R850" s="115">
        <v>0</v>
      </c>
      <c r="S850" s="115">
        <v>0</v>
      </c>
      <c r="T850" s="115">
        <v>0</v>
      </c>
      <c r="U850" s="115">
        <v>0</v>
      </c>
      <c r="V850" s="114">
        <v>0</v>
      </c>
      <c r="W850" s="80"/>
      <c r="X850" s="75"/>
      <c r="Y850" s="75"/>
      <c r="Z850" s="72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2"/>
      <c r="AQ850" s="71"/>
      <c r="AR850" s="70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8"/>
      <c r="BG850" s="67"/>
      <c r="BH850" s="65"/>
    </row>
    <row r="851" spans="1:60" ht="39.75" customHeight="1" x14ac:dyDescent="0.2">
      <c r="A851" s="43"/>
      <c r="B851" s="39" t="s">
        <v>95</v>
      </c>
      <c r="C851" s="121">
        <v>780</v>
      </c>
      <c r="D851" s="120">
        <v>104</v>
      </c>
      <c r="E851" s="119" t="s">
        <v>370</v>
      </c>
      <c r="F851" s="117" t="s">
        <v>96</v>
      </c>
      <c r="G851" s="117"/>
      <c r="H851" s="118"/>
      <c r="I851" s="116">
        <v>10101</v>
      </c>
      <c r="J851" s="115">
        <v>577542.32999999996</v>
      </c>
      <c r="K851" s="115">
        <v>0</v>
      </c>
      <c r="L851" s="115">
        <v>42469.53</v>
      </c>
      <c r="M851" s="115">
        <v>84939.12</v>
      </c>
      <c r="N851" s="115">
        <v>0</v>
      </c>
      <c r="O851" s="115">
        <v>42469.5</v>
      </c>
      <c r="P851" s="115">
        <v>181107.72</v>
      </c>
      <c r="Q851" s="115">
        <v>43000</v>
      </c>
      <c r="R851" s="115">
        <v>43000</v>
      </c>
      <c r="S851" s="115">
        <v>43000</v>
      </c>
      <c r="T851" s="115">
        <v>43000</v>
      </c>
      <c r="U851" s="115">
        <v>43000</v>
      </c>
      <c r="V851" s="114">
        <v>11556.46</v>
      </c>
      <c r="W851" s="80"/>
      <c r="X851" s="75"/>
      <c r="Y851" s="75"/>
      <c r="Z851" s="72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2"/>
      <c r="AQ851" s="71"/>
      <c r="AR851" s="70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8"/>
      <c r="BG851" s="67"/>
      <c r="BH851" s="65"/>
    </row>
    <row r="852" spans="1:60" ht="15.75" customHeight="1" x14ac:dyDescent="0.2">
      <c r="A852" s="43"/>
      <c r="B852" s="39" t="s">
        <v>97</v>
      </c>
      <c r="C852" s="121">
        <v>780</v>
      </c>
      <c r="D852" s="120">
        <v>104</v>
      </c>
      <c r="E852" s="119" t="s">
        <v>370</v>
      </c>
      <c r="F852" s="117" t="s">
        <v>98</v>
      </c>
      <c r="G852" s="117"/>
      <c r="H852" s="118"/>
      <c r="I852" s="116">
        <v>10101</v>
      </c>
      <c r="J852" s="115">
        <v>441810</v>
      </c>
      <c r="K852" s="115">
        <v>16282.97</v>
      </c>
      <c r="L852" s="115">
        <v>25651.52</v>
      </c>
      <c r="M852" s="115">
        <v>33346.17</v>
      </c>
      <c r="N852" s="115">
        <v>36276.32</v>
      </c>
      <c r="O852" s="115">
        <v>25746.6</v>
      </c>
      <c r="P852" s="115">
        <v>142076.42000000001</v>
      </c>
      <c r="Q852" s="115">
        <v>43150</v>
      </c>
      <c r="R852" s="115">
        <v>40750</v>
      </c>
      <c r="S852" s="115">
        <v>33260</v>
      </c>
      <c r="T852" s="115">
        <v>19050</v>
      </c>
      <c r="U852" s="115">
        <v>19050</v>
      </c>
      <c r="V852" s="114">
        <v>7170</v>
      </c>
      <c r="W852" s="80"/>
      <c r="X852" s="75"/>
      <c r="Y852" s="75"/>
      <c r="Z852" s="72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2"/>
      <c r="AQ852" s="71"/>
      <c r="AR852" s="70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8"/>
      <c r="BG852" s="67"/>
      <c r="BH852" s="65"/>
    </row>
    <row r="853" spans="1:60" ht="16.5" customHeight="1" x14ac:dyDescent="0.2">
      <c r="A853" s="43"/>
      <c r="B853" s="39" t="s">
        <v>416</v>
      </c>
      <c r="C853" s="121">
        <v>780</v>
      </c>
      <c r="D853" s="120">
        <v>104</v>
      </c>
      <c r="E853" s="119" t="s">
        <v>370</v>
      </c>
      <c r="F853" s="117" t="s">
        <v>369</v>
      </c>
      <c r="G853" s="117"/>
      <c r="H853" s="118"/>
      <c r="I853" s="116">
        <v>10101</v>
      </c>
      <c r="J853" s="115">
        <v>128000</v>
      </c>
      <c r="K853" s="115">
        <v>5962.41</v>
      </c>
      <c r="L853" s="115">
        <v>15909.1</v>
      </c>
      <c r="M853" s="115">
        <v>10360.799999999999</v>
      </c>
      <c r="N853" s="115">
        <v>11493.49</v>
      </c>
      <c r="O853" s="115">
        <v>10996.88</v>
      </c>
      <c r="P853" s="115">
        <v>48687.32</v>
      </c>
      <c r="Q853" s="115">
        <v>0</v>
      </c>
      <c r="R853" s="115">
        <v>0</v>
      </c>
      <c r="S853" s="115">
        <v>5000</v>
      </c>
      <c r="T853" s="115">
        <v>5000</v>
      </c>
      <c r="U853" s="115">
        <v>10000</v>
      </c>
      <c r="V853" s="114">
        <v>4590</v>
      </c>
      <c r="W853" s="80"/>
      <c r="X853" s="75"/>
      <c r="Y853" s="75"/>
      <c r="Z853" s="72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2"/>
      <c r="AQ853" s="71"/>
      <c r="AR853" s="70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8"/>
      <c r="BG853" s="67"/>
      <c r="BH853" s="65"/>
    </row>
    <row r="854" spans="1:60" ht="25.5" customHeight="1" x14ac:dyDescent="0.2">
      <c r="A854" s="43"/>
      <c r="B854" s="39" t="s">
        <v>106</v>
      </c>
      <c r="C854" s="121">
        <v>780</v>
      </c>
      <c r="D854" s="120">
        <v>104</v>
      </c>
      <c r="E854" s="119" t="s">
        <v>370</v>
      </c>
      <c r="F854" s="117" t="s">
        <v>107</v>
      </c>
      <c r="G854" s="117"/>
      <c r="H854" s="118"/>
      <c r="I854" s="116">
        <v>10101</v>
      </c>
      <c r="J854" s="115">
        <v>3164.25</v>
      </c>
      <c r="K854" s="115">
        <v>0</v>
      </c>
      <c r="L854" s="115">
        <v>0</v>
      </c>
      <c r="M854" s="115">
        <v>0</v>
      </c>
      <c r="N854" s="115">
        <v>3164.25</v>
      </c>
      <c r="O854" s="115">
        <v>0</v>
      </c>
      <c r="P854" s="115">
        <v>0</v>
      </c>
      <c r="Q854" s="115">
        <v>0</v>
      </c>
      <c r="R854" s="115">
        <v>0</v>
      </c>
      <c r="S854" s="115">
        <v>0</v>
      </c>
      <c r="T854" s="115">
        <v>0</v>
      </c>
      <c r="U854" s="115">
        <v>0</v>
      </c>
      <c r="V854" s="114">
        <v>0</v>
      </c>
      <c r="W854" s="80"/>
      <c r="X854" s="75"/>
      <c r="Y854" s="75"/>
      <c r="Z854" s="72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2"/>
      <c r="AQ854" s="71"/>
      <c r="AR854" s="70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8"/>
      <c r="BG854" s="67"/>
      <c r="BH854" s="65"/>
    </row>
    <row r="855" spans="1:60" ht="15.75" customHeight="1" x14ac:dyDescent="0.2">
      <c r="A855" s="43"/>
      <c r="B855" s="39" t="s">
        <v>99</v>
      </c>
      <c r="C855" s="121">
        <v>780</v>
      </c>
      <c r="D855" s="120">
        <v>104</v>
      </c>
      <c r="E855" s="119" t="s">
        <v>370</v>
      </c>
      <c r="F855" s="117" t="s">
        <v>100</v>
      </c>
      <c r="G855" s="117"/>
      <c r="H855" s="118"/>
      <c r="I855" s="116">
        <v>10101</v>
      </c>
      <c r="J855" s="115">
        <v>556.99</v>
      </c>
      <c r="K855" s="115">
        <v>0</v>
      </c>
      <c r="L855" s="115">
        <v>0</v>
      </c>
      <c r="M855" s="115">
        <v>0</v>
      </c>
      <c r="N855" s="115">
        <v>556.99</v>
      </c>
      <c r="O855" s="115">
        <v>0</v>
      </c>
      <c r="P855" s="115">
        <v>0</v>
      </c>
      <c r="Q855" s="115">
        <v>0</v>
      </c>
      <c r="R855" s="115">
        <v>0</v>
      </c>
      <c r="S855" s="115">
        <v>0</v>
      </c>
      <c r="T855" s="115">
        <v>0</v>
      </c>
      <c r="U855" s="115">
        <v>0</v>
      </c>
      <c r="V855" s="114">
        <v>0</v>
      </c>
      <c r="W855" s="80"/>
      <c r="X855" s="75"/>
      <c r="Y855" s="75"/>
      <c r="Z855" s="72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2"/>
      <c r="AQ855" s="71"/>
      <c r="AR855" s="70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8"/>
      <c r="BG855" s="67"/>
      <c r="BH855" s="65"/>
    </row>
    <row r="856" spans="1:60" ht="15.75" customHeight="1" x14ac:dyDescent="0.2">
      <c r="A856" s="43"/>
      <c r="B856" s="39" t="s">
        <v>101</v>
      </c>
      <c r="C856" s="121">
        <v>780</v>
      </c>
      <c r="D856" s="120">
        <v>104</v>
      </c>
      <c r="E856" s="119" t="s">
        <v>370</v>
      </c>
      <c r="F856" s="117" t="s">
        <v>102</v>
      </c>
      <c r="G856" s="117"/>
      <c r="H856" s="118"/>
      <c r="I856" s="116">
        <v>10101</v>
      </c>
      <c r="J856" s="115">
        <v>68.760000000000005</v>
      </c>
      <c r="K856" s="115">
        <v>0</v>
      </c>
      <c r="L856" s="115">
        <v>0</v>
      </c>
      <c r="M856" s="115">
        <v>0</v>
      </c>
      <c r="N856" s="115">
        <v>0</v>
      </c>
      <c r="O856" s="115">
        <v>0</v>
      </c>
      <c r="P856" s="115">
        <v>68.760000000000005</v>
      </c>
      <c r="Q856" s="115">
        <v>0</v>
      </c>
      <c r="R856" s="115">
        <v>0</v>
      </c>
      <c r="S856" s="115">
        <v>0</v>
      </c>
      <c r="T856" s="115">
        <v>0</v>
      </c>
      <c r="U856" s="115">
        <v>0</v>
      </c>
      <c r="V856" s="114">
        <v>0</v>
      </c>
      <c r="W856" s="80"/>
      <c r="X856" s="75"/>
      <c r="Y856" s="75"/>
      <c r="Z856" s="72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2"/>
      <c r="AQ856" s="71"/>
      <c r="AR856" s="70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8"/>
      <c r="BG856" s="67"/>
      <c r="BH856" s="65"/>
    </row>
    <row r="857" spans="1:60" ht="19.5" customHeight="1" x14ac:dyDescent="0.2">
      <c r="A857" s="43"/>
      <c r="B857" s="39" t="s">
        <v>90</v>
      </c>
      <c r="C857" s="121">
        <v>780</v>
      </c>
      <c r="D857" s="120">
        <v>113</v>
      </c>
      <c r="E857" s="119" t="s">
        <v>597</v>
      </c>
      <c r="F857" s="117" t="s">
        <v>92</v>
      </c>
      <c r="G857" s="117"/>
      <c r="H857" s="118"/>
      <c r="I857" s="116">
        <v>10101</v>
      </c>
      <c r="J857" s="115">
        <v>11046</v>
      </c>
      <c r="K857" s="115">
        <v>0</v>
      </c>
      <c r="L857" s="115">
        <v>0</v>
      </c>
      <c r="M857" s="115">
        <v>0</v>
      </c>
      <c r="N857" s="115">
        <v>11046</v>
      </c>
      <c r="O857" s="115">
        <v>0</v>
      </c>
      <c r="P857" s="115">
        <v>0</v>
      </c>
      <c r="Q857" s="115">
        <v>0</v>
      </c>
      <c r="R857" s="115">
        <v>0</v>
      </c>
      <c r="S857" s="115">
        <v>0</v>
      </c>
      <c r="T857" s="115">
        <v>0</v>
      </c>
      <c r="U857" s="115">
        <v>0</v>
      </c>
      <c r="V857" s="114">
        <v>0</v>
      </c>
      <c r="W857" s="80"/>
      <c r="X857" s="75"/>
      <c r="Y857" s="75"/>
      <c r="Z857" s="72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2"/>
      <c r="AQ857" s="71"/>
      <c r="AR857" s="70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8"/>
      <c r="BG857" s="67"/>
      <c r="BH857" s="65"/>
    </row>
    <row r="858" spans="1:60" ht="15.75" customHeight="1" x14ac:dyDescent="0.2">
      <c r="A858" s="43"/>
      <c r="B858" s="39" t="s">
        <v>97</v>
      </c>
      <c r="C858" s="121">
        <v>780</v>
      </c>
      <c r="D858" s="120">
        <v>113</v>
      </c>
      <c r="E858" s="119" t="s">
        <v>120</v>
      </c>
      <c r="F858" s="117" t="s">
        <v>98</v>
      </c>
      <c r="G858" s="117"/>
      <c r="H858" s="118"/>
      <c r="I858" s="116">
        <v>10101</v>
      </c>
      <c r="J858" s="115">
        <v>50000</v>
      </c>
      <c r="K858" s="115">
        <v>0</v>
      </c>
      <c r="L858" s="115">
        <v>0</v>
      </c>
      <c r="M858" s="115">
        <v>0</v>
      </c>
      <c r="N858" s="115">
        <v>50000</v>
      </c>
      <c r="O858" s="115">
        <v>0</v>
      </c>
      <c r="P858" s="115">
        <v>0</v>
      </c>
      <c r="Q858" s="115">
        <v>0</v>
      </c>
      <c r="R858" s="115">
        <v>0</v>
      </c>
      <c r="S858" s="115">
        <v>0</v>
      </c>
      <c r="T858" s="115">
        <v>0</v>
      </c>
      <c r="U858" s="115">
        <v>0</v>
      </c>
      <c r="V858" s="114">
        <v>0</v>
      </c>
      <c r="W858" s="80"/>
      <c r="X858" s="75"/>
      <c r="Y858" s="75"/>
      <c r="Z858" s="72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2"/>
      <c r="AQ858" s="71"/>
      <c r="AR858" s="70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8"/>
      <c r="BG858" s="67"/>
      <c r="BH858" s="65"/>
    </row>
    <row r="859" spans="1:60" ht="15.75" customHeight="1" x14ac:dyDescent="0.2">
      <c r="A859" s="43"/>
      <c r="B859" s="39" t="s">
        <v>97</v>
      </c>
      <c r="C859" s="121">
        <v>780</v>
      </c>
      <c r="D859" s="120">
        <v>310</v>
      </c>
      <c r="E859" s="119" t="s">
        <v>408</v>
      </c>
      <c r="F859" s="117" t="s">
        <v>98</v>
      </c>
      <c r="G859" s="117"/>
      <c r="H859" s="118"/>
      <c r="I859" s="116">
        <v>10101</v>
      </c>
      <c r="J859" s="115">
        <v>35000</v>
      </c>
      <c r="K859" s="115">
        <v>0</v>
      </c>
      <c r="L859" s="115">
        <v>0</v>
      </c>
      <c r="M859" s="115">
        <v>0</v>
      </c>
      <c r="N859" s="115">
        <v>0</v>
      </c>
      <c r="O859" s="115">
        <v>0</v>
      </c>
      <c r="P859" s="115">
        <v>35000</v>
      </c>
      <c r="Q859" s="115">
        <v>0</v>
      </c>
      <c r="R859" s="115">
        <v>0</v>
      </c>
      <c r="S859" s="115">
        <v>0</v>
      </c>
      <c r="T859" s="115">
        <v>0</v>
      </c>
      <c r="U859" s="115">
        <v>0</v>
      </c>
      <c r="V859" s="114">
        <v>0</v>
      </c>
      <c r="W859" s="80"/>
      <c r="X859" s="75"/>
      <c r="Y859" s="75"/>
      <c r="Z859" s="72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2"/>
      <c r="AQ859" s="71"/>
      <c r="AR859" s="70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8"/>
      <c r="BG859" s="67"/>
      <c r="BH859" s="65"/>
    </row>
    <row r="860" spans="1:60" ht="15.75" customHeight="1" x14ac:dyDescent="0.2">
      <c r="A860" s="43"/>
      <c r="B860" s="39" t="s">
        <v>97</v>
      </c>
      <c r="C860" s="121">
        <v>780</v>
      </c>
      <c r="D860" s="120">
        <v>310</v>
      </c>
      <c r="E860" s="119" t="s">
        <v>226</v>
      </c>
      <c r="F860" s="117" t="s">
        <v>98</v>
      </c>
      <c r="G860" s="117"/>
      <c r="H860" s="118"/>
      <c r="I860" s="116">
        <v>10101</v>
      </c>
      <c r="J860" s="115">
        <v>30000</v>
      </c>
      <c r="K860" s="115">
        <v>0</v>
      </c>
      <c r="L860" s="115">
        <v>0</v>
      </c>
      <c r="M860" s="115">
        <v>0</v>
      </c>
      <c r="N860" s="115">
        <v>0</v>
      </c>
      <c r="O860" s="115">
        <v>0</v>
      </c>
      <c r="P860" s="115">
        <v>0</v>
      </c>
      <c r="Q860" s="115">
        <v>0</v>
      </c>
      <c r="R860" s="115">
        <v>0</v>
      </c>
      <c r="S860" s="115">
        <v>8300</v>
      </c>
      <c r="T860" s="115">
        <v>8300</v>
      </c>
      <c r="U860" s="115">
        <v>8300</v>
      </c>
      <c r="V860" s="114">
        <v>5100</v>
      </c>
      <c r="W860" s="80"/>
      <c r="X860" s="75"/>
      <c r="Y860" s="75"/>
      <c r="Z860" s="72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2"/>
      <c r="AQ860" s="71"/>
      <c r="AR860" s="70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8"/>
      <c r="BG860" s="67"/>
      <c r="BH860" s="65"/>
    </row>
    <row r="861" spans="1:60" ht="15.75" customHeight="1" x14ac:dyDescent="0.2">
      <c r="A861" s="43"/>
      <c r="B861" s="39" t="s">
        <v>97</v>
      </c>
      <c r="C861" s="121">
        <v>780</v>
      </c>
      <c r="D861" s="120">
        <v>409</v>
      </c>
      <c r="E861" s="119" t="s">
        <v>619</v>
      </c>
      <c r="F861" s="117" t="s">
        <v>98</v>
      </c>
      <c r="G861" s="117"/>
      <c r="H861" s="118"/>
      <c r="I861" s="116">
        <v>10101</v>
      </c>
      <c r="J861" s="115">
        <v>30000</v>
      </c>
      <c r="K861" s="115">
        <v>0</v>
      </c>
      <c r="L861" s="115">
        <v>0</v>
      </c>
      <c r="M861" s="115">
        <v>9000</v>
      </c>
      <c r="N861" s="115">
        <v>0</v>
      </c>
      <c r="O861" s="115">
        <v>21000</v>
      </c>
      <c r="P861" s="115">
        <v>0</v>
      </c>
      <c r="Q861" s="115">
        <v>0</v>
      </c>
      <c r="R861" s="115">
        <v>0</v>
      </c>
      <c r="S861" s="115">
        <v>0</v>
      </c>
      <c r="T861" s="115">
        <v>0</v>
      </c>
      <c r="U861" s="115">
        <v>0</v>
      </c>
      <c r="V861" s="114">
        <v>0</v>
      </c>
      <c r="W861" s="80"/>
      <c r="X861" s="75"/>
      <c r="Y861" s="75"/>
      <c r="Z861" s="72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2"/>
      <c r="AQ861" s="71"/>
      <c r="AR861" s="70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8"/>
      <c r="BG861" s="67"/>
      <c r="BH861" s="65"/>
    </row>
    <row r="862" spans="1:60" ht="15.75" customHeight="1" x14ac:dyDescent="0.2">
      <c r="A862" s="43"/>
      <c r="B862" s="39" t="s">
        <v>97</v>
      </c>
      <c r="C862" s="121">
        <v>780</v>
      </c>
      <c r="D862" s="120">
        <v>503</v>
      </c>
      <c r="E862" s="119" t="s">
        <v>410</v>
      </c>
      <c r="F862" s="117" t="s">
        <v>98</v>
      </c>
      <c r="G862" s="117"/>
      <c r="H862" s="118"/>
      <c r="I862" s="116">
        <v>10101</v>
      </c>
      <c r="J862" s="115">
        <v>95000</v>
      </c>
      <c r="K862" s="115">
        <v>0</v>
      </c>
      <c r="L862" s="115">
        <v>14276</v>
      </c>
      <c r="M862" s="115">
        <v>20000</v>
      </c>
      <c r="N862" s="115">
        <v>0</v>
      </c>
      <c r="O862" s="115">
        <v>0</v>
      </c>
      <c r="P862" s="115">
        <v>20724</v>
      </c>
      <c r="Q862" s="115">
        <v>0</v>
      </c>
      <c r="R862" s="115">
        <v>0</v>
      </c>
      <c r="S862" s="115">
        <v>20000</v>
      </c>
      <c r="T862" s="115">
        <v>0</v>
      </c>
      <c r="U862" s="115">
        <v>0</v>
      </c>
      <c r="V862" s="114">
        <v>20000</v>
      </c>
      <c r="W862" s="80"/>
      <c r="X862" s="75"/>
      <c r="Y862" s="75"/>
      <c r="Z862" s="72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2"/>
      <c r="AQ862" s="71"/>
      <c r="AR862" s="70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8"/>
      <c r="BG862" s="67"/>
      <c r="BH862" s="65"/>
    </row>
    <row r="863" spans="1:60" ht="16.5" customHeight="1" x14ac:dyDescent="0.2">
      <c r="A863" s="43"/>
      <c r="B863" s="39" t="s">
        <v>416</v>
      </c>
      <c r="C863" s="121">
        <v>780</v>
      </c>
      <c r="D863" s="120">
        <v>503</v>
      </c>
      <c r="E863" s="119" t="s">
        <v>410</v>
      </c>
      <c r="F863" s="117" t="s">
        <v>369</v>
      </c>
      <c r="G863" s="117"/>
      <c r="H863" s="118"/>
      <c r="I863" s="116">
        <v>10101</v>
      </c>
      <c r="J863" s="115">
        <v>122740</v>
      </c>
      <c r="K863" s="115">
        <v>12675.48</v>
      </c>
      <c r="L863" s="115">
        <v>12787.92</v>
      </c>
      <c r="M863" s="115">
        <v>10052.17</v>
      </c>
      <c r="N863" s="115">
        <v>10875.76</v>
      </c>
      <c r="O863" s="115">
        <v>2770.5</v>
      </c>
      <c r="P863" s="115">
        <v>20278.169999999998</v>
      </c>
      <c r="Q863" s="115">
        <v>5000</v>
      </c>
      <c r="R863" s="115">
        <v>7100</v>
      </c>
      <c r="S863" s="115">
        <v>8000</v>
      </c>
      <c r="T863" s="115">
        <v>10000</v>
      </c>
      <c r="U863" s="115">
        <v>10000</v>
      </c>
      <c r="V863" s="114">
        <v>13200</v>
      </c>
      <c r="W863" s="80"/>
      <c r="X863" s="75"/>
      <c r="Y863" s="75"/>
      <c r="Z863" s="72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2"/>
      <c r="AQ863" s="71"/>
      <c r="AR863" s="70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8"/>
      <c r="BG863" s="67"/>
      <c r="BH863" s="65"/>
    </row>
    <row r="864" spans="1:60" ht="15.75" customHeight="1" x14ac:dyDescent="0.2">
      <c r="A864" s="43"/>
      <c r="B864" s="39" t="s">
        <v>97</v>
      </c>
      <c r="C864" s="121">
        <v>780</v>
      </c>
      <c r="D864" s="120">
        <v>503</v>
      </c>
      <c r="E864" s="119" t="s">
        <v>412</v>
      </c>
      <c r="F864" s="117" t="s">
        <v>98</v>
      </c>
      <c r="G864" s="117"/>
      <c r="H864" s="118"/>
      <c r="I864" s="116">
        <v>10101</v>
      </c>
      <c r="J864" s="115">
        <v>346500</v>
      </c>
      <c r="K864" s="115">
        <v>0</v>
      </c>
      <c r="L864" s="115">
        <v>0</v>
      </c>
      <c r="M864" s="115">
        <v>5349.99</v>
      </c>
      <c r="N864" s="115">
        <v>0</v>
      </c>
      <c r="O864" s="115">
        <v>0</v>
      </c>
      <c r="P864" s="115">
        <v>327750.01</v>
      </c>
      <c r="Q864" s="115">
        <v>0</v>
      </c>
      <c r="R864" s="115">
        <v>0</v>
      </c>
      <c r="S864" s="115">
        <v>6700</v>
      </c>
      <c r="T864" s="115">
        <v>0</v>
      </c>
      <c r="U864" s="115">
        <v>0</v>
      </c>
      <c r="V864" s="114">
        <v>6700</v>
      </c>
      <c r="W864" s="80"/>
      <c r="X864" s="75"/>
      <c r="Y864" s="75"/>
      <c r="Z864" s="72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2"/>
      <c r="AQ864" s="71"/>
      <c r="AR864" s="70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8"/>
      <c r="BG864" s="67"/>
      <c r="BH864" s="65"/>
    </row>
    <row r="865" spans="1:60" ht="15.75" customHeight="1" x14ac:dyDescent="0.2">
      <c r="A865" s="43"/>
      <c r="B865" s="39" t="s">
        <v>97</v>
      </c>
      <c r="C865" s="121">
        <v>780</v>
      </c>
      <c r="D865" s="120">
        <v>503</v>
      </c>
      <c r="E865" s="119" t="s">
        <v>415</v>
      </c>
      <c r="F865" s="117" t="s">
        <v>98</v>
      </c>
      <c r="G865" s="117"/>
      <c r="H865" s="118"/>
      <c r="I865" s="116">
        <v>10101</v>
      </c>
      <c r="J865" s="115">
        <v>81450</v>
      </c>
      <c r="K865" s="115">
        <v>0</v>
      </c>
      <c r="L865" s="115">
        <v>0</v>
      </c>
      <c r="M865" s="115">
        <v>0</v>
      </c>
      <c r="N865" s="115">
        <v>32041.7</v>
      </c>
      <c r="O865" s="115">
        <v>40725</v>
      </c>
      <c r="P865" s="115">
        <v>8683.2999999999993</v>
      </c>
      <c r="Q865" s="115">
        <v>0</v>
      </c>
      <c r="R865" s="115">
        <v>0</v>
      </c>
      <c r="S865" s="115">
        <v>0</v>
      </c>
      <c r="T865" s="115">
        <v>0</v>
      </c>
      <c r="U865" s="115">
        <v>0</v>
      </c>
      <c r="V865" s="114">
        <v>0</v>
      </c>
      <c r="W865" s="80"/>
      <c r="X865" s="75"/>
      <c r="Y865" s="75"/>
      <c r="Z865" s="72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2"/>
      <c r="AQ865" s="71"/>
      <c r="AR865" s="70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8"/>
      <c r="BG865" s="67"/>
      <c r="BH865" s="65"/>
    </row>
    <row r="866" spans="1:60" ht="15.75" customHeight="1" x14ac:dyDescent="0.2">
      <c r="A866" s="43"/>
      <c r="B866" s="39" t="s">
        <v>97</v>
      </c>
      <c r="C866" s="121">
        <v>780</v>
      </c>
      <c r="D866" s="120">
        <v>503</v>
      </c>
      <c r="E866" s="119" t="s">
        <v>414</v>
      </c>
      <c r="F866" s="117" t="s">
        <v>98</v>
      </c>
      <c r="G866" s="117"/>
      <c r="H866" s="118"/>
      <c r="I866" s="116">
        <v>10101</v>
      </c>
      <c r="J866" s="115">
        <v>64000</v>
      </c>
      <c r="K866" s="115">
        <v>0</v>
      </c>
      <c r="L866" s="115">
        <v>0</v>
      </c>
      <c r="M866" s="115">
        <v>0</v>
      </c>
      <c r="N866" s="115">
        <v>0</v>
      </c>
      <c r="O866" s="115">
        <v>63990</v>
      </c>
      <c r="P866" s="115">
        <v>10</v>
      </c>
      <c r="Q866" s="115">
        <v>0</v>
      </c>
      <c r="R866" s="115">
        <v>0</v>
      </c>
      <c r="S866" s="115">
        <v>0</v>
      </c>
      <c r="T866" s="115">
        <v>0</v>
      </c>
      <c r="U866" s="115">
        <v>0</v>
      </c>
      <c r="V866" s="114">
        <v>0</v>
      </c>
      <c r="W866" s="80"/>
      <c r="X866" s="75"/>
      <c r="Y866" s="75"/>
      <c r="Z866" s="72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2"/>
      <c r="AQ866" s="71"/>
      <c r="AR866" s="70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8"/>
      <c r="BG866" s="67"/>
      <c r="BH866" s="65"/>
    </row>
    <row r="867" spans="1:60" ht="15.75" customHeight="1" x14ac:dyDescent="0.2">
      <c r="A867" s="43"/>
      <c r="B867" s="39" t="s">
        <v>97</v>
      </c>
      <c r="C867" s="121">
        <v>780</v>
      </c>
      <c r="D867" s="120">
        <v>503</v>
      </c>
      <c r="E867" s="119" t="s">
        <v>413</v>
      </c>
      <c r="F867" s="117" t="s">
        <v>98</v>
      </c>
      <c r="G867" s="117"/>
      <c r="H867" s="118"/>
      <c r="I867" s="116">
        <v>10101</v>
      </c>
      <c r="J867" s="115">
        <v>366490</v>
      </c>
      <c r="K867" s="115">
        <v>3299.02</v>
      </c>
      <c r="L867" s="115">
        <v>0</v>
      </c>
      <c r="M867" s="115">
        <v>153800</v>
      </c>
      <c r="N867" s="115">
        <v>13375.3</v>
      </c>
      <c r="O867" s="115">
        <v>35441.699999999997</v>
      </c>
      <c r="P867" s="115">
        <v>160573.98000000001</v>
      </c>
      <c r="Q867" s="115">
        <v>0</v>
      </c>
      <c r="R867" s="115">
        <v>0</v>
      </c>
      <c r="S867" s="115">
        <v>0</v>
      </c>
      <c r="T867" s="115">
        <v>0</v>
      </c>
      <c r="U867" s="115">
        <v>0</v>
      </c>
      <c r="V867" s="114">
        <v>0</v>
      </c>
      <c r="W867" s="80">
        <v>0</v>
      </c>
      <c r="X867" s="75"/>
      <c r="Y867" s="75"/>
      <c r="Z867" s="72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2"/>
      <c r="AQ867" s="71"/>
      <c r="AR867" s="70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8"/>
      <c r="BG867" s="67"/>
      <c r="BH867" s="65"/>
    </row>
    <row r="868" spans="1:60" ht="15.75" customHeight="1" x14ac:dyDescent="0.2">
      <c r="A868" s="43"/>
      <c r="B868" s="39" t="s">
        <v>97</v>
      </c>
      <c r="C868" s="121">
        <v>780</v>
      </c>
      <c r="D868" s="120">
        <v>503</v>
      </c>
      <c r="E868" s="119" t="s">
        <v>488</v>
      </c>
      <c r="F868" s="117" t="s">
        <v>98</v>
      </c>
      <c r="G868" s="117"/>
      <c r="H868" s="118" t="s">
        <v>489</v>
      </c>
      <c r="I868" s="116">
        <v>10204</v>
      </c>
      <c r="J868" s="115">
        <v>260000</v>
      </c>
      <c r="K868" s="115">
        <v>0</v>
      </c>
      <c r="L868" s="115">
        <v>0</v>
      </c>
      <c r="M868" s="115">
        <v>0</v>
      </c>
      <c r="N868" s="115">
        <v>0</v>
      </c>
      <c r="O868" s="115">
        <v>0</v>
      </c>
      <c r="P868" s="115">
        <v>260000</v>
      </c>
      <c r="Q868" s="115">
        <v>0</v>
      </c>
      <c r="R868" s="115">
        <v>0</v>
      </c>
      <c r="S868" s="115">
        <v>0</v>
      </c>
      <c r="T868" s="115">
        <v>0</v>
      </c>
      <c r="U868" s="115">
        <v>0</v>
      </c>
      <c r="V868" s="114">
        <v>0</v>
      </c>
      <c r="W868" s="80">
        <v>51340</v>
      </c>
      <c r="X868" s="75"/>
      <c r="Y868" s="75"/>
      <c r="Z868" s="72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2"/>
      <c r="AQ868" s="71"/>
      <c r="AR868" s="70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8"/>
      <c r="BG868" s="67"/>
      <c r="BH868" s="65"/>
    </row>
    <row r="869" spans="1:60" ht="15.75" customHeight="1" x14ac:dyDescent="0.2">
      <c r="A869" s="43"/>
      <c r="B869" s="39" t="s">
        <v>97</v>
      </c>
      <c r="C869" s="121">
        <v>780</v>
      </c>
      <c r="D869" s="120">
        <v>503</v>
      </c>
      <c r="E869" s="119" t="s">
        <v>490</v>
      </c>
      <c r="F869" s="117" t="s">
        <v>98</v>
      </c>
      <c r="G869" s="117"/>
      <c r="H869" s="118" t="s">
        <v>491</v>
      </c>
      <c r="I869" s="116">
        <v>10112</v>
      </c>
      <c r="J869" s="115">
        <v>474006.51</v>
      </c>
      <c r="K869" s="115">
        <v>0</v>
      </c>
      <c r="L869" s="115">
        <v>0</v>
      </c>
      <c r="M869" s="115">
        <v>0</v>
      </c>
      <c r="N869" s="115">
        <v>0</v>
      </c>
      <c r="O869" s="115">
        <v>0</v>
      </c>
      <c r="P869" s="115">
        <v>474006.51</v>
      </c>
      <c r="Q869" s="115">
        <v>0</v>
      </c>
      <c r="R869" s="115">
        <v>0</v>
      </c>
      <c r="S869" s="115">
        <v>0</v>
      </c>
      <c r="T869" s="115">
        <v>0</v>
      </c>
      <c r="U869" s="115">
        <v>0</v>
      </c>
      <c r="V869" s="114">
        <v>0</v>
      </c>
      <c r="W869" s="80">
        <v>52203</v>
      </c>
      <c r="X869" s="75"/>
      <c r="Y869" s="75"/>
      <c r="Z869" s="72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2"/>
      <c r="AQ869" s="71"/>
      <c r="AR869" s="70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8"/>
      <c r="BG869" s="67"/>
      <c r="BH869" s="65"/>
    </row>
    <row r="870" spans="1:60" ht="15.75" customHeight="1" x14ac:dyDescent="0.2">
      <c r="A870" s="43"/>
      <c r="B870" s="39" t="s">
        <v>97</v>
      </c>
      <c r="C870" s="121">
        <v>780</v>
      </c>
      <c r="D870" s="120">
        <v>503</v>
      </c>
      <c r="E870" s="119" t="s">
        <v>490</v>
      </c>
      <c r="F870" s="117" t="s">
        <v>98</v>
      </c>
      <c r="G870" s="117"/>
      <c r="H870" s="118" t="s">
        <v>491</v>
      </c>
      <c r="I870" s="116">
        <v>10306</v>
      </c>
      <c r="J870" s="115">
        <v>1005813.49</v>
      </c>
      <c r="K870" s="115">
        <v>0</v>
      </c>
      <c r="L870" s="115">
        <v>0</v>
      </c>
      <c r="M870" s="115">
        <v>0</v>
      </c>
      <c r="N870" s="115">
        <v>0</v>
      </c>
      <c r="O870" s="115">
        <v>0</v>
      </c>
      <c r="P870" s="115">
        <v>1005813.49</v>
      </c>
      <c r="Q870" s="115">
        <v>0</v>
      </c>
      <c r="R870" s="115">
        <v>0</v>
      </c>
      <c r="S870" s="115">
        <v>0</v>
      </c>
      <c r="T870" s="115">
        <v>0</v>
      </c>
      <c r="U870" s="115">
        <v>0</v>
      </c>
      <c r="V870" s="114">
        <v>0</v>
      </c>
      <c r="W870" s="80">
        <v>14405</v>
      </c>
      <c r="X870" s="75"/>
      <c r="Y870" s="75"/>
      <c r="Z870" s="72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2"/>
      <c r="AQ870" s="71"/>
      <c r="AR870" s="70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8"/>
      <c r="BG870" s="67"/>
      <c r="BH870" s="65"/>
    </row>
    <row r="871" spans="1:60" ht="19.5" customHeight="1" x14ac:dyDescent="0.2">
      <c r="A871" s="43"/>
      <c r="B871" s="39" t="s">
        <v>90</v>
      </c>
      <c r="C871" s="121">
        <v>781</v>
      </c>
      <c r="D871" s="120">
        <v>104</v>
      </c>
      <c r="E871" s="119" t="s">
        <v>370</v>
      </c>
      <c r="F871" s="117" t="s">
        <v>92</v>
      </c>
      <c r="G871" s="117"/>
      <c r="H871" s="118"/>
      <c r="I871" s="116">
        <v>10101</v>
      </c>
      <c r="J871" s="115">
        <v>2151235</v>
      </c>
      <c r="K871" s="115">
        <v>146292.89000000001</v>
      </c>
      <c r="L871" s="115">
        <v>171369.93</v>
      </c>
      <c r="M871" s="115">
        <v>274170.15000000002</v>
      </c>
      <c r="N871" s="115">
        <v>116266.05</v>
      </c>
      <c r="O871" s="115">
        <v>154831.78</v>
      </c>
      <c r="P871" s="115">
        <v>263104.2</v>
      </c>
      <c r="Q871" s="115">
        <v>180000</v>
      </c>
      <c r="R871" s="115">
        <v>165200</v>
      </c>
      <c r="S871" s="115">
        <v>170000</v>
      </c>
      <c r="T871" s="115">
        <v>170000</v>
      </c>
      <c r="U871" s="115">
        <v>170000</v>
      </c>
      <c r="V871" s="114">
        <v>170000</v>
      </c>
      <c r="W871" s="80"/>
      <c r="X871" s="75"/>
      <c r="Y871" s="75"/>
      <c r="Z871" s="72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2"/>
      <c r="AQ871" s="71"/>
      <c r="AR871" s="70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8"/>
      <c r="BG871" s="67"/>
      <c r="BH871" s="65"/>
    </row>
    <row r="872" spans="1:60" ht="30" customHeight="1" x14ac:dyDescent="0.2">
      <c r="A872" s="43"/>
      <c r="B872" s="39" t="s">
        <v>93</v>
      </c>
      <c r="C872" s="121">
        <v>781</v>
      </c>
      <c r="D872" s="120">
        <v>104</v>
      </c>
      <c r="E872" s="119" t="s">
        <v>370</v>
      </c>
      <c r="F872" s="117" t="s">
        <v>94</v>
      </c>
      <c r="G872" s="117"/>
      <c r="H872" s="118"/>
      <c r="I872" s="116">
        <v>10101</v>
      </c>
      <c r="J872" s="115">
        <v>59570</v>
      </c>
      <c r="K872" s="115">
        <v>0</v>
      </c>
      <c r="L872" s="115">
        <v>0</v>
      </c>
      <c r="M872" s="115">
        <v>21275</v>
      </c>
      <c r="N872" s="115">
        <v>0</v>
      </c>
      <c r="O872" s="115">
        <v>0</v>
      </c>
      <c r="P872" s="115">
        <v>38295</v>
      </c>
      <c r="Q872" s="115">
        <v>0</v>
      </c>
      <c r="R872" s="115">
        <v>0</v>
      </c>
      <c r="S872" s="115">
        <v>0</v>
      </c>
      <c r="T872" s="115">
        <v>0</v>
      </c>
      <c r="U872" s="115">
        <v>0</v>
      </c>
      <c r="V872" s="114">
        <v>0</v>
      </c>
      <c r="W872" s="80"/>
      <c r="X872" s="75"/>
      <c r="Y872" s="75"/>
      <c r="Z872" s="72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2"/>
      <c r="AQ872" s="71"/>
      <c r="AR872" s="70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8"/>
      <c r="BG872" s="67"/>
      <c r="BH872" s="65"/>
    </row>
    <row r="873" spans="1:60" ht="39.75" customHeight="1" x14ac:dyDescent="0.2">
      <c r="A873" s="43"/>
      <c r="B873" s="39" t="s">
        <v>95</v>
      </c>
      <c r="C873" s="121">
        <v>781</v>
      </c>
      <c r="D873" s="120">
        <v>104</v>
      </c>
      <c r="E873" s="119" t="s">
        <v>370</v>
      </c>
      <c r="F873" s="117" t="s">
        <v>96</v>
      </c>
      <c r="G873" s="117"/>
      <c r="H873" s="118"/>
      <c r="I873" s="116">
        <v>10101</v>
      </c>
      <c r="J873" s="115">
        <v>666663.1</v>
      </c>
      <c r="K873" s="115">
        <v>0</v>
      </c>
      <c r="L873" s="115">
        <v>62473.72</v>
      </c>
      <c r="M873" s="115">
        <v>106160.44</v>
      </c>
      <c r="N873" s="115">
        <v>48891</v>
      </c>
      <c r="O873" s="115">
        <v>46759.16</v>
      </c>
      <c r="P873" s="115">
        <v>93768.39</v>
      </c>
      <c r="Q873" s="115">
        <v>53360</v>
      </c>
      <c r="R873" s="115">
        <v>49890.39</v>
      </c>
      <c r="S873" s="115">
        <v>51340</v>
      </c>
      <c r="T873" s="115">
        <v>51340</v>
      </c>
      <c r="U873" s="115">
        <v>51340</v>
      </c>
      <c r="V873" s="114">
        <v>51340</v>
      </c>
      <c r="W873" s="80"/>
      <c r="X873" s="75"/>
      <c r="Y873" s="75"/>
      <c r="Z873" s="72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2"/>
      <c r="AQ873" s="71"/>
      <c r="AR873" s="70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8"/>
      <c r="BG873" s="67"/>
      <c r="BH873" s="65"/>
    </row>
    <row r="874" spans="1:60" ht="15.75" customHeight="1" x14ac:dyDescent="0.2">
      <c r="A874" s="43"/>
      <c r="B874" s="39" t="s">
        <v>97</v>
      </c>
      <c r="C874" s="121">
        <v>781</v>
      </c>
      <c r="D874" s="120">
        <v>104</v>
      </c>
      <c r="E874" s="119" t="s">
        <v>370</v>
      </c>
      <c r="F874" s="117" t="s">
        <v>98</v>
      </c>
      <c r="G874" s="117"/>
      <c r="H874" s="118"/>
      <c r="I874" s="116">
        <v>10101</v>
      </c>
      <c r="J874" s="115">
        <v>617954.68000000005</v>
      </c>
      <c r="K874" s="115">
        <v>1912.6</v>
      </c>
      <c r="L874" s="115">
        <v>22007.94</v>
      </c>
      <c r="M874" s="115">
        <v>49353.23</v>
      </c>
      <c r="N874" s="115">
        <v>34189.75</v>
      </c>
      <c r="O874" s="115">
        <v>49969.27</v>
      </c>
      <c r="P874" s="115">
        <v>97282.54</v>
      </c>
      <c r="Q874" s="115">
        <v>135119.81</v>
      </c>
      <c r="R874" s="115">
        <v>33795</v>
      </c>
      <c r="S874" s="115">
        <v>32641</v>
      </c>
      <c r="T874" s="115">
        <v>71783.27</v>
      </c>
      <c r="U874" s="115">
        <v>37697.269999999997</v>
      </c>
      <c r="V874" s="114">
        <v>52203</v>
      </c>
      <c r="W874" s="80"/>
      <c r="X874" s="75"/>
      <c r="Y874" s="75"/>
      <c r="Z874" s="72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2"/>
      <c r="AQ874" s="71"/>
      <c r="AR874" s="70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8"/>
      <c r="BG874" s="67"/>
      <c r="BH874" s="65"/>
    </row>
    <row r="875" spans="1:60" ht="16.5" customHeight="1" x14ac:dyDescent="0.2">
      <c r="A875" s="43"/>
      <c r="B875" s="39" t="s">
        <v>416</v>
      </c>
      <c r="C875" s="121">
        <v>781</v>
      </c>
      <c r="D875" s="120">
        <v>104</v>
      </c>
      <c r="E875" s="119" t="s">
        <v>370</v>
      </c>
      <c r="F875" s="117" t="s">
        <v>369</v>
      </c>
      <c r="G875" s="117"/>
      <c r="H875" s="118"/>
      <c r="I875" s="116">
        <v>10101</v>
      </c>
      <c r="J875" s="115">
        <v>105483.59</v>
      </c>
      <c r="K875" s="115">
        <v>6513.59</v>
      </c>
      <c r="L875" s="115">
        <v>18661.810000000001</v>
      </c>
      <c r="M875" s="115">
        <v>13183.59</v>
      </c>
      <c r="N875" s="115">
        <v>10335.31</v>
      </c>
      <c r="O875" s="115">
        <v>3649.57</v>
      </c>
      <c r="P875" s="115">
        <v>13159.72</v>
      </c>
      <c r="Q875" s="115">
        <v>2215</v>
      </c>
      <c r="R875" s="115">
        <v>2215</v>
      </c>
      <c r="S875" s="115">
        <v>2215</v>
      </c>
      <c r="T875" s="115">
        <v>7615</v>
      </c>
      <c r="U875" s="115">
        <v>11315</v>
      </c>
      <c r="V875" s="114">
        <v>14405</v>
      </c>
      <c r="W875" s="80"/>
      <c r="X875" s="75"/>
      <c r="Y875" s="75"/>
      <c r="Z875" s="72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2"/>
      <c r="AQ875" s="71"/>
      <c r="AR875" s="70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8"/>
      <c r="BG875" s="67"/>
      <c r="BH875" s="65"/>
    </row>
    <row r="876" spans="1:60" ht="15.75" customHeight="1" x14ac:dyDescent="0.2">
      <c r="A876" s="43"/>
      <c r="B876" s="39" t="s">
        <v>99</v>
      </c>
      <c r="C876" s="121">
        <v>781</v>
      </c>
      <c r="D876" s="120">
        <v>104</v>
      </c>
      <c r="E876" s="119" t="s">
        <v>370</v>
      </c>
      <c r="F876" s="117" t="s">
        <v>100</v>
      </c>
      <c r="G876" s="117"/>
      <c r="H876" s="118"/>
      <c r="I876" s="116">
        <v>10101</v>
      </c>
      <c r="J876" s="115">
        <v>3011.2</v>
      </c>
      <c r="K876" s="115">
        <v>0</v>
      </c>
      <c r="L876" s="115">
        <v>0</v>
      </c>
      <c r="M876" s="115">
        <v>753</v>
      </c>
      <c r="N876" s="115">
        <v>0</v>
      </c>
      <c r="O876" s="115">
        <v>0</v>
      </c>
      <c r="P876" s="115">
        <v>752</v>
      </c>
      <c r="Q876" s="115">
        <v>0</v>
      </c>
      <c r="R876" s="115">
        <v>0</v>
      </c>
      <c r="S876" s="115">
        <v>753</v>
      </c>
      <c r="T876" s="115">
        <v>0</v>
      </c>
      <c r="U876" s="115">
        <v>0</v>
      </c>
      <c r="V876" s="114">
        <v>753.2</v>
      </c>
      <c r="W876" s="80"/>
      <c r="X876" s="75"/>
      <c r="Y876" s="75"/>
      <c r="Z876" s="72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2"/>
      <c r="AQ876" s="71"/>
      <c r="AR876" s="70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8"/>
      <c r="BG876" s="67"/>
      <c r="BH876" s="65"/>
    </row>
    <row r="877" spans="1:60" ht="15.75" customHeight="1" x14ac:dyDescent="0.2">
      <c r="A877" s="43"/>
      <c r="B877" s="39" t="s">
        <v>101</v>
      </c>
      <c r="C877" s="121">
        <v>781</v>
      </c>
      <c r="D877" s="120">
        <v>104</v>
      </c>
      <c r="E877" s="119" t="s">
        <v>370</v>
      </c>
      <c r="F877" s="117" t="s">
        <v>102</v>
      </c>
      <c r="G877" s="117"/>
      <c r="H877" s="118"/>
      <c r="I877" s="116">
        <v>10101</v>
      </c>
      <c r="J877" s="115">
        <v>1000</v>
      </c>
      <c r="K877" s="115">
        <v>0</v>
      </c>
      <c r="L877" s="115">
        <v>0</v>
      </c>
      <c r="M877" s="115">
        <v>0</v>
      </c>
      <c r="N877" s="115">
        <v>0</v>
      </c>
      <c r="O877" s="115">
        <v>0</v>
      </c>
      <c r="P877" s="115">
        <v>0</v>
      </c>
      <c r="Q877" s="115">
        <v>1000</v>
      </c>
      <c r="R877" s="115">
        <v>0</v>
      </c>
      <c r="S877" s="115">
        <v>0</v>
      </c>
      <c r="T877" s="115">
        <v>0</v>
      </c>
      <c r="U877" s="115">
        <v>0</v>
      </c>
      <c r="V877" s="114">
        <v>0</v>
      </c>
      <c r="W877" s="80"/>
      <c r="X877" s="75"/>
      <c r="Y877" s="75"/>
      <c r="Z877" s="72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2"/>
      <c r="AQ877" s="71"/>
      <c r="AR877" s="70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8"/>
      <c r="BG877" s="67"/>
      <c r="BH877" s="65"/>
    </row>
    <row r="878" spans="1:60" ht="15.75" customHeight="1" x14ac:dyDescent="0.2">
      <c r="A878" s="43"/>
      <c r="B878" s="39" t="s">
        <v>97</v>
      </c>
      <c r="C878" s="121">
        <v>781</v>
      </c>
      <c r="D878" s="120">
        <v>113</v>
      </c>
      <c r="E878" s="119" t="s">
        <v>120</v>
      </c>
      <c r="F878" s="117" t="s">
        <v>98</v>
      </c>
      <c r="G878" s="117"/>
      <c r="H878" s="118"/>
      <c r="I878" s="116">
        <v>10101</v>
      </c>
      <c r="J878" s="115">
        <v>50000</v>
      </c>
      <c r="K878" s="115">
        <v>0</v>
      </c>
      <c r="L878" s="115">
        <v>0</v>
      </c>
      <c r="M878" s="115">
        <v>0</v>
      </c>
      <c r="N878" s="115">
        <v>0</v>
      </c>
      <c r="O878" s="115">
        <v>50000</v>
      </c>
      <c r="P878" s="115">
        <v>0</v>
      </c>
      <c r="Q878" s="115">
        <v>0</v>
      </c>
      <c r="R878" s="115">
        <v>0</v>
      </c>
      <c r="S878" s="115">
        <v>0</v>
      </c>
      <c r="T878" s="115">
        <v>0</v>
      </c>
      <c r="U878" s="115">
        <v>0</v>
      </c>
      <c r="V878" s="114">
        <v>0</v>
      </c>
      <c r="W878" s="80"/>
      <c r="X878" s="75"/>
      <c r="Y878" s="75"/>
      <c r="Z878" s="72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2"/>
      <c r="AQ878" s="71"/>
      <c r="AR878" s="70"/>
      <c r="AS878" s="69"/>
      <c r="AT878" s="69"/>
      <c r="AU878" s="69"/>
      <c r="AV878" s="69"/>
      <c r="AW878" s="69"/>
      <c r="AX878" s="69"/>
      <c r="AY878" s="69"/>
      <c r="AZ878" s="69"/>
      <c r="BA878" s="69"/>
      <c r="BB878" s="69"/>
      <c r="BC878" s="69"/>
      <c r="BD878" s="69"/>
      <c r="BE878" s="69"/>
      <c r="BF878" s="68"/>
      <c r="BG878" s="67"/>
      <c r="BH878" s="65"/>
    </row>
    <row r="879" spans="1:60" ht="17.25" customHeight="1" x14ac:dyDescent="0.2">
      <c r="A879" s="43"/>
      <c r="B879" s="39" t="s">
        <v>101</v>
      </c>
      <c r="C879" s="121">
        <v>781</v>
      </c>
      <c r="D879" s="120">
        <v>113</v>
      </c>
      <c r="E879" s="119" t="s">
        <v>464</v>
      </c>
      <c r="F879" s="117" t="s">
        <v>102</v>
      </c>
      <c r="G879" s="117"/>
      <c r="H879" s="118"/>
      <c r="I879" s="116">
        <v>10101</v>
      </c>
      <c r="J879" s="115">
        <v>100000</v>
      </c>
      <c r="K879" s="115">
        <v>0</v>
      </c>
      <c r="L879" s="115">
        <v>0</v>
      </c>
      <c r="M879" s="115">
        <v>0</v>
      </c>
      <c r="N879" s="115">
        <v>0</v>
      </c>
      <c r="O879" s="115">
        <v>0</v>
      </c>
      <c r="P879" s="115">
        <v>100000</v>
      </c>
      <c r="Q879" s="115">
        <v>0</v>
      </c>
      <c r="R879" s="115">
        <v>0</v>
      </c>
      <c r="S879" s="115">
        <v>0</v>
      </c>
      <c r="T879" s="115">
        <v>0</v>
      </c>
      <c r="U879" s="115">
        <v>0</v>
      </c>
      <c r="V879" s="114">
        <v>0</v>
      </c>
      <c r="W879" s="80"/>
      <c r="X879" s="75"/>
      <c r="Y879" s="75"/>
      <c r="Z879" s="72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2"/>
      <c r="AQ879" s="71"/>
      <c r="AR879" s="70"/>
      <c r="AS879" s="69"/>
      <c r="AT879" s="69"/>
      <c r="AU879" s="69"/>
      <c r="AV879" s="69"/>
      <c r="AW879" s="69"/>
      <c r="AX879" s="69"/>
      <c r="AY879" s="69"/>
      <c r="AZ879" s="69"/>
      <c r="BA879" s="69"/>
      <c r="BB879" s="69"/>
      <c r="BC879" s="69"/>
      <c r="BD879" s="69"/>
      <c r="BE879" s="69"/>
      <c r="BF879" s="68"/>
      <c r="BG879" s="67"/>
      <c r="BH879" s="65"/>
    </row>
    <row r="880" spans="1:60" ht="19.5" customHeight="1" x14ac:dyDescent="0.2">
      <c r="A880" s="43"/>
      <c r="B880" s="39" t="s">
        <v>90</v>
      </c>
      <c r="C880" s="121">
        <v>781</v>
      </c>
      <c r="D880" s="120">
        <v>203</v>
      </c>
      <c r="E880" s="119" t="s">
        <v>465</v>
      </c>
      <c r="F880" s="117" t="s">
        <v>92</v>
      </c>
      <c r="G880" s="117"/>
      <c r="H880" s="118" t="s">
        <v>466</v>
      </c>
      <c r="I880" s="116">
        <v>10301</v>
      </c>
      <c r="J880" s="115">
        <v>89633.52</v>
      </c>
      <c r="K880" s="115">
        <v>6042</v>
      </c>
      <c r="L880" s="115">
        <v>2553.63</v>
      </c>
      <c r="M880" s="115">
        <v>7122</v>
      </c>
      <c r="N880" s="115">
        <v>6945</v>
      </c>
      <c r="O880" s="115">
        <v>6945</v>
      </c>
      <c r="P880" s="115">
        <v>7469</v>
      </c>
      <c r="Q880" s="115">
        <v>7469</v>
      </c>
      <c r="R880" s="115">
        <v>7469</v>
      </c>
      <c r="S880" s="115">
        <v>7469</v>
      </c>
      <c r="T880" s="115">
        <v>7469</v>
      </c>
      <c r="U880" s="115">
        <v>7469</v>
      </c>
      <c r="V880" s="114">
        <v>15211.89</v>
      </c>
      <c r="W880" s="80"/>
      <c r="X880" s="75"/>
      <c r="Y880" s="75"/>
      <c r="Z880" s="72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2"/>
      <c r="AQ880" s="71"/>
      <c r="AR880" s="70"/>
      <c r="AS880" s="69"/>
      <c r="AT880" s="69"/>
      <c r="AU880" s="69"/>
      <c r="AV880" s="69"/>
      <c r="AW880" s="69"/>
      <c r="AX880" s="69"/>
      <c r="AY880" s="69"/>
      <c r="AZ880" s="69"/>
      <c r="BA880" s="69"/>
      <c r="BB880" s="69"/>
      <c r="BC880" s="69"/>
      <c r="BD880" s="69"/>
      <c r="BE880" s="69"/>
      <c r="BF880" s="68"/>
      <c r="BG880" s="67"/>
      <c r="BH880" s="65"/>
    </row>
    <row r="881" spans="1:60" ht="39.75" customHeight="1" x14ac:dyDescent="0.2">
      <c r="A881" s="43"/>
      <c r="B881" s="39" t="s">
        <v>95</v>
      </c>
      <c r="C881" s="121">
        <v>781</v>
      </c>
      <c r="D881" s="120">
        <v>203</v>
      </c>
      <c r="E881" s="119" t="s">
        <v>465</v>
      </c>
      <c r="F881" s="117" t="s">
        <v>96</v>
      </c>
      <c r="G881" s="117"/>
      <c r="H881" s="118" t="s">
        <v>466</v>
      </c>
      <c r="I881" s="116">
        <v>10301</v>
      </c>
      <c r="J881" s="115">
        <v>27069.32</v>
      </c>
      <c r="K881" s="115">
        <v>0</v>
      </c>
      <c r="L881" s="115">
        <v>2097.42</v>
      </c>
      <c r="M881" s="115">
        <v>551.94000000000005</v>
      </c>
      <c r="N881" s="115">
        <v>2097.39</v>
      </c>
      <c r="O881" s="115">
        <v>2097.39</v>
      </c>
      <c r="P881" s="115">
        <v>2255.64</v>
      </c>
      <c r="Q881" s="115">
        <v>2255.64</v>
      </c>
      <c r="R881" s="115">
        <v>2255.64</v>
      </c>
      <c r="S881" s="115">
        <v>2255.64</v>
      </c>
      <c r="T881" s="115">
        <v>2255.64</v>
      </c>
      <c r="U881" s="115">
        <v>2255.64</v>
      </c>
      <c r="V881" s="114">
        <v>6691.34</v>
      </c>
      <c r="W881" s="80"/>
      <c r="X881" s="75"/>
      <c r="Y881" s="75"/>
      <c r="Z881" s="72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2"/>
      <c r="AQ881" s="71"/>
      <c r="AR881" s="70"/>
      <c r="AS881" s="69"/>
      <c r="AT881" s="69"/>
      <c r="AU881" s="69"/>
      <c r="AV881" s="69"/>
      <c r="AW881" s="69"/>
      <c r="AX881" s="69"/>
      <c r="AY881" s="69"/>
      <c r="AZ881" s="69"/>
      <c r="BA881" s="69"/>
      <c r="BB881" s="69"/>
      <c r="BC881" s="69"/>
      <c r="BD881" s="69"/>
      <c r="BE881" s="69"/>
      <c r="BF881" s="68"/>
      <c r="BG881" s="67"/>
      <c r="BH881" s="65"/>
    </row>
    <row r="882" spans="1:60" ht="15.75" customHeight="1" x14ac:dyDescent="0.2">
      <c r="A882" s="43"/>
      <c r="B882" s="39" t="s">
        <v>97</v>
      </c>
      <c r="C882" s="121">
        <v>781</v>
      </c>
      <c r="D882" s="120">
        <v>203</v>
      </c>
      <c r="E882" s="119" t="s">
        <v>465</v>
      </c>
      <c r="F882" s="117" t="s">
        <v>98</v>
      </c>
      <c r="G882" s="117"/>
      <c r="H882" s="118" t="s">
        <v>466</v>
      </c>
      <c r="I882" s="116">
        <v>10301</v>
      </c>
      <c r="J882" s="115">
        <v>6982.11</v>
      </c>
      <c r="K882" s="115">
        <v>0</v>
      </c>
      <c r="L882" s="115">
        <v>0</v>
      </c>
      <c r="M882" s="115">
        <v>0</v>
      </c>
      <c r="N882" s="115">
        <v>0</v>
      </c>
      <c r="O882" s="115">
        <v>0</v>
      </c>
      <c r="P882" s="115">
        <v>0</v>
      </c>
      <c r="Q882" s="115">
        <v>0</v>
      </c>
      <c r="R882" s="115">
        <v>0</v>
      </c>
      <c r="S882" s="115">
        <v>0</v>
      </c>
      <c r="T882" s="115">
        <v>0</v>
      </c>
      <c r="U882" s="115">
        <v>0</v>
      </c>
      <c r="V882" s="114">
        <v>6982.11</v>
      </c>
      <c r="W882" s="80">
        <v>753.2</v>
      </c>
      <c r="X882" s="75"/>
      <c r="Y882" s="75"/>
      <c r="Z882" s="72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2"/>
      <c r="AQ882" s="71"/>
      <c r="AR882" s="70"/>
      <c r="AS882" s="69"/>
      <c r="AT882" s="69"/>
      <c r="AU882" s="69"/>
      <c r="AV882" s="69"/>
      <c r="AW882" s="69"/>
      <c r="AX882" s="69"/>
      <c r="AY882" s="69"/>
      <c r="AZ882" s="69"/>
      <c r="BA882" s="69"/>
      <c r="BB882" s="69"/>
      <c r="BC882" s="69"/>
      <c r="BD882" s="69"/>
      <c r="BE882" s="69"/>
      <c r="BF882" s="68"/>
      <c r="BG882" s="67"/>
      <c r="BH882" s="65"/>
    </row>
    <row r="883" spans="1:60" ht="15.75" customHeight="1" x14ac:dyDescent="0.2">
      <c r="A883" s="43"/>
      <c r="B883" s="39" t="s">
        <v>97</v>
      </c>
      <c r="C883" s="121">
        <v>781</v>
      </c>
      <c r="D883" s="120">
        <v>310</v>
      </c>
      <c r="E883" s="119" t="s">
        <v>408</v>
      </c>
      <c r="F883" s="117" t="s">
        <v>98</v>
      </c>
      <c r="G883" s="117"/>
      <c r="H883" s="118"/>
      <c r="I883" s="116">
        <v>10101</v>
      </c>
      <c r="J883" s="115">
        <v>35000</v>
      </c>
      <c r="K883" s="115">
        <v>0</v>
      </c>
      <c r="L883" s="115">
        <v>0</v>
      </c>
      <c r="M883" s="115">
        <v>0</v>
      </c>
      <c r="N883" s="115">
        <v>0</v>
      </c>
      <c r="O883" s="115">
        <v>0</v>
      </c>
      <c r="P883" s="115">
        <v>35000</v>
      </c>
      <c r="Q883" s="115">
        <v>0</v>
      </c>
      <c r="R883" s="115">
        <v>0</v>
      </c>
      <c r="S883" s="115">
        <v>0</v>
      </c>
      <c r="T883" s="115">
        <v>0</v>
      </c>
      <c r="U883" s="115">
        <v>0</v>
      </c>
      <c r="V883" s="114">
        <v>0</v>
      </c>
      <c r="W883" s="80">
        <v>13816.89</v>
      </c>
      <c r="X883" s="75"/>
      <c r="Y883" s="75"/>
      <c r="Z883" s="72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2"/>
      <c r="AQ883" s="71"/>
      <c r="AR883" s="70"/>
      <c r="AS883" s="69"/>
      <c r="AT883" s="69"/>
      <c r="AU883" s="69"/>
      <c r="AV883" s="69"/>
      <c r="AW883" s="69"/>
      <c r="AX883" s="69"/>
      <c r="AY883" s="69"/>
      <c r="AZ883" s="69"/>
      <c r="BA883" s="69"/>
      <c r="BB883" s="69"/>
      <c r="BC883" s="69"/>
      <c r="BD883" s="69"/>
      <c r="BE883" s="69"/>
      <c r="BF883" s="68"/>
      <c r="BG883" s="67"/>
      <c r="BH883" s="65"/>
    </row>
    <row r="884" spans="1:60" ht="15.75" customHeight="1" x14ac:dyDescent="0.2">
      <c r="A884" s="43"/>
      <c r="B884" s="39" t="s">
        <v>97</v>
      </c>
      <c r="C884" s="121">
        <v>781</v>
      </c>
      <c r="D884" s="120">
        <v>310</v>
      </c>
      <c r="E884" s="119" t="s">
        <v>226</v>
      </c>
      <c r="F884" s="117" t="s">
        <v>98</v>
      </c>
      <c r="G884" s="117"/>
      <c r="H884" s="118"/>
      <c r="I884" s="116">
        <v>10101</v>
      </c>
      <c r="J884" s="115">
        <v>30000</v>
      </c>
      <c r="K884" s="115">
        <v>0</v>
      </c>
      <c r="L884" s="115">
        <v>0</v>
      </c>
      <c r="M884" s="115">
        <v>0</v>
      </c>
      <c r="N884" s="115">
        <v>0</v>
      </c>
      <c r="O884" s="115">
        <v>0</v>
      </c>
      <c r="P884" s="115">
        <v>30000</v>
      </c>
      <c r="Q884" s="115">
        <v>0</v>
      </c>
      <c r="R884" s="115">
        <v>0</v>
      </c>
      <c r="S884" s="115">
        <v>0</v>
      </c>
      <c r="T884" s="115">
        <v>0</v>
      </c>
      <c r="U884" s="115">
        <v>0</v>
      </c>
      <c r="V884" s="114">
        <v>0</v>
      </c>
      <c r="W884" s="80">
        <v>4671.1400000000003</v>
      </c>
      <c r="X884" s="75"/>
      <c r="Y884" s="75"/>
      <c r="Z884" s="72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2"/>
      <c r="AQ884" s="71"/>
      <c r="AR884" s="70"/>
      <c r="AS884" s="69"/>
      <c r="AT884" s="69"/>
      <c r="AU884" s="69"/>
      <c r="AV884" s="69"/>
      <c r="AW884" s="69"/>
      <c r="AX884" s="69"/>
      <c r="AY884" s="69"/>
      <c r="AZ884" s="69"/>
      <c r="BA884" s="69"/>
      <c r="BB884" s="69"/>
      <c r="BC884" s="69"/>
      <c r="BD884" s="69"/>
      <c r="BE884" s="69"/>
      <c r="BF884" s="68"/>
      <c r="BG884" s="67"/>
      <c r="BH884" s="65"/>
    </row>
    <row r="885" spans="1:60" ht="15.75" customHeight="1" x14ac:dyDescent="0.2">
      <c r="A885" s="43"/>
      <c r="B885" s="39" t="s">
        <v>97</v>
      </c>
      <c r="C885" s="121">
        <v>781</v>
      </c>
      <c r="D885" s="120">
        <v>409</v>
      </c>
      <c r="E885" s="119" t="s">
        <v>619</v>
      </c>
      <c r="F885" s="117" t="s">
        <v>98</v>
      </c>
      <c r="G885" s="117"/>
      <c r="H885" s="118"/>
      <c r="I885" s="116">
        <v>10101</v>
      </c>
      <c r="J885" s="115">
        <v>30000</v>
      </c>
      <c r="K885" s="115">
        <v>0</v>
      </c>
      <c r="L885" s="115">
        <v>0</v>
      </c>
      <c r="M885" s="115">
        <v>30000</v>
      </c>
      <c r="N885" s="115">
        <v>0</v>
      </c>
      <c r="O885" s="115">
        <v>0</v>
      </c>
      <c r="P885" s="115">
        <v>0</v>
      </c>
      <c r="Q885" s="115">
        <v>0</v>
      </c>
      <c r="R885" s="115">
        <v>0</v>
      </c>
      <c r="S885" s="115">
        <v>0</v>
      </c>
      <c r="T885" s="115">
        <v>0</v>
      </c>
      <c r="U885" s="115">
        <v>0</v>
      </c>
      <c r="V885" s="114">
        <v>0</v>
      </c>
      <c r="W885" s="80">
        <v>6982.11</v>
      </c>
      <c r="X885" s="75"/>
      <c r="Y885" s="75"/>
      <c r="Z885" s="72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2"/>
      <c r="AQ885" s="71"/>
      <c r="AR885" s="70"/>
      <c r="AS885" s="69"/>
      <c r="AT885" s="69"/>
      <c r="AU885" s="69"/>
      <c r="AV885" s="69"/>
      <c r="AW885" s="69"/>
      <c r="AX885" s="69"/>
      <c r="AY885" s="69"/>
      <c r="AZ885" s="69"/>
      <c r="BA885" s="69"/>
      <c r="BB885" s="69"/>
      <c r="BC885" s="69"/>
      <c r="BD885" s="69"/>
      <c r="BE885" s="69"/>
      <c r="BF885" s="68"/>
      <c r="BG885" s="67"/>
      <c r="BH885" s="65"/>
    </row>
    <row r="886" spans="1:60" ht="15.75" customHeight="1" x14ac:dyDescent="0.2">
      <c r="A886" s="43"/>
      <c r="B886" s="39" t="s">
        <v>97</v>
      </c>
      <c r="C886" s="121">
        <v>781</v>
      </c>
      <c r="D886" s="120">
        <v>503</v>
      </c>
      <c r="E886" s="119" t="s">
        <v>410</v>
      </c>
      <c r="F886" s="117" t="s">
        <v>98</v>
      </c>
      <c r="G886" s="117"/>
      <c r="H886" s="118"/>
      <c r="I886" s="116">
        <v>10101</v>
      </c>
      <c r="J886" s="115">
        <v>188378.8</v>
      </c>
      <c r="K886" s="115">
        <v>0</v>
      </c>
      <c r="L886" s="115">
        <v>0</v>
      </c>
      <c r="M886" s="115">
        <v>0</v>
      </c>
      <c r="N886" s="115">
        <v>0</v>
      </c>
      <c r="O886" s="115">
        <v>0</v>
      </c>
      <c r="P886" s="115">
        <v>115480</v>
      </c>
      <c r="Q886" s="115">
        <v>72898.8</v>
      </c>
      <c r="R886" s="115">
        <v>0</v>
      </c>
      <c r="S886" s="115">
        <v>0</v>
      </c>
      <c r="T886" s="115">
        <v>0</v>
      </c>
      <c r="U886" s="115">
        <v>0</v>
      </c>
      <c r="V886" s="114">
        <v>0</v>
      </c>
      <c r="W886" s="80">
        <v>0</v>
      </c>
      <c r="X886" s="75"/>
      <c r="Y886" s="75"/>
      <c r="Z886" s="72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2"/>
      <c r="AQ886" s="71"/>
      <c r="AR886" s="70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8"/>
      <c r="BG886" s="67"/>
      <c r="BH886" s="65"/>
    </row>
    <row r="887" spans="1:60" ht="16.5" customHeight="1" x14ac:dyDescent="0.2">
      <c r="A887" s="43"/>
      <c r="B887" s="39" t="s">
        <v>416</v>
      </c>
      <c r="C887" s="121">
        <v>781</v>
      </c>
      <c r="D887" s="120">
        <v>503</v>
      </c>
      <c r="E887" s="119" t="s">
        <v>410</v>
      </c>
      <c r="F887" s="117" t="s">
        <v>369</v>
      </c>
      <c r="G887" s="117"/>
      <c r="H887" s="118"/>
      <c r="I887" s="116">
        <v>10101</v>
      </c>
      <c r="J887" s="115">
        <v>426360</v>
      </c>
      <c r="K887" s="115">
        <v>32009.87</v>
      </c>
      <c r="L887" s="115">
        <v>31738.75</v>
      </c>
      <c r="M887" s="115">
        <v>33520.81</v>
      </c>
      <c r="N887" s="115">
        <v>32976.050000000003</v>
      </c>
      <c r="O887" s="115">
        <v>31214.43</v>
      </c>
      <c r="P887" s="115">
        <v>51720.09</v>
      </c>
      <c r="Q887" s="115">
        <v>35530</v>
      </c>
      <c r="R887" s="115">
        <v>35530</v>
      </c>
      <c r="S887" s="115">
        <v>35530</v>
      </c>
      <c r="T887" s="115">
        <v>35530</v>
      </c>
      <c r="U887" s="115">
        <v>35530</v>
      </c>
      <c r="V887" s="114">
        <v>35530</v>
      </c>
      <c r="W887" s="80">
        <v>0</v>
      </c>
      <c r="X887" s="75"/>
      <c r="Y887" s="75"/>
      <c r="Z887" s="72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2"/>
      <c r="AQ887" s="71"/>
      <c r="AR887" s="70"/>
      <c r="AS887" s="69"/>
      <c r="AT887" s="69"/>
      <c r="AU887" s="69"/>
      <c r="AV887" s="69"/>
      <c r="AW887" s="69"/>
      <c r="AX887" s="69"/>
      <c r="AY887" s="69"/>
      <c r="AZ887" s="69"/>
      <c r="BA887" s="69"/>
      <c r="BB887" s="69"/>
      <c r="BC887" s="69"/>
      <c r="BD887" s="69"/>
      <c r="BE887" s="69"/>
      <c r="BF887" s="68"/>
      <c r="BG887" s="67"/>
      <c r="BH887" s="65"/>
    </row>
    <row r="888" spans="1:60" ht="15.75" customHeight="1" x14ac:dyDescent="0.2">
      <c r="A888" s="43"/>
      <c r="B888" s="39" t="s">
        <v>97</v>
      </c>
      <c r="C888" s="121">
        <v>781</v>
      </c>
      <c r="D888" s="120">
        <v>503</v>
      </c>
      <c r="E888" s="119" t="s">
        <v>412</v>
      </c>
      <c r="F888" s="117" t="s">
        <v>98</v>
      </c>
      <c r="G888" s="117"/>
      <c r="H888" s="118"/>
      <c r="I888" s="116">
        <v>10101</v>
      </c>
      <c r="J888" s="115">
        <v>150000</v>
      </c>
      <c r="K888" s="115">
        <v>0</v>
      </c>
      <c r="L888" s="115">
        <v>0</v>
      </c>
      <c r="M888" s="115">
        <v>0</v>
      </c>
      <c r="N888" s="115">
        <v>49000</v>
      </c>
      <c r="O888" s="115">
        <v>29538.04</v>
      </c>
      <c r="P888" s="115">
        <v>26560</v>
      </c>
      <c r="Q888" s="115">
        <v>0</v>
      </c>
      <c r="R888" s="115">
        <v>0</v>
      </c>
      <c r="S888" s="115">
        <v>44901.96</v>
      </c>
      <c r="T888" s="115">
        <v>0</v>
      </c>
      <c r="U888" s="115">
        <v>0</v>
      </c>
      <c r="V888" s="114">
        <v>0</v>
      </c>
      <c r="W888" s="80">
        <v>0</v>
      </c>
      <c r="X888" s="75"/>
      <c r="Y888" s="75"/>
      <c r="Z888" s="72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2"/>
      <c r="AQ888" s="71"/>
      <c r="AR888" s="70"/>
      <c r="AS888" s="69"/>
      <c r="AT888" s="69"/>
      <c r="AU888" s="69"/>
      <c r="AV888" s="69"/>
      <c r="AW888" s="69"/>
      <c r="AX888" s="69"/>
      <c r="AY888" s="69"/>
      <c r="AZ888" s="69"/>
      <c r="BA888" s="69"/>
      <c r="BB888" s="69"/>
      <c r="BC888" s="69"/>
      <c r="BD888" s="69"/>
      <c r="BE888" s="69"/>
      <c r="BF888" s="68"/>
      <c r="BG888" s="67"/>
      <c r="BH888" s="65"/>
    </row>
    <row r="889" spans="1:60" ht="15.75" customHeight="1" x14ac:dyDescent="0.2">
      <c r="A889" s="43"/>
      <c r="B889" s="39" t="s">
        <v>97</v>
      </c>
      <c r="C889" s="121">
        <v>781</v>
      </c>
      <c r="D889" s="120">
        <v>503</v>
      </c>
      <c r="E889" s="119" t="s">
        <v>415</v>
      </c>
      <c r="F889" s="117" t="s">
        <v>98</v>
      </c>
      <c r="G889" s="117"/>
      <c r="H889" s="118"/>
      <c r="I889" s="116">
        <v>10101</v>
      </c>
      <c r="J889" s="115">
        <v>127350</v>
      </c>
      <c r="K889" s="115">
        <v>0</v>
      </c>
      <c r="L889" s="115">
        <v>0</v>
      </c>
      <c r="M889" s="115">
        <v>0</v>
      </c>
      <c r="N889" s="115">
        <v>0</v>
      </c>
      <c r="O889" s="115">
        <v>10592.51</v>
      </c>
      <c r="P889" s="115">
        <v>64407.49</v>
      </c>
      <c r="Q889" s="115">
        <v>30000</v>
      </c>
      <c r="R889" s="115">
        <v>22350</v>
      </c>
      <c r="S889" s="115">
        <v>0</v>
      </c>
      <c r="T889" s="115">
        <v>0</v>
      </c>
      <c r="U889" s="115">
        <v>0</v>
      </c>
      <c r="V889" s="114">
        <v>0</v>
      </c>
      <c r="W889" s="80">
        <v>35530</v>
      </c>
      <c r="X889" s="75"/>
      <c r="Y889" s="75"/>
      <c r="Z889" s="72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2"/>
      <c r="AQ889" s="71"/>
      <c r="AR889" s="70"/>
      <c r="AS889" s="69"/>
      <c r="AT889" s="69"/>
      <c r="AU889" s="69"/>
      <c r="AV889" s="69"/>
      <c r="AW889" s="69"/>
      <c r="AX889" s="69"/>
      <c r="AY889" s="69"/>
      <c r="AZ889" s="69"/>
      <c r="BA889" s="69"/>
      <c r="BB889" s="69"/>
      <c r="BC889" s="69"/>
      <c r="BD889" s="69"/>
      <c r="BE889" s="69"/>
      <c r="BF889" s="68"/>
      <c r="BG889" s="67"/>
      <c r="BH889" s="65"/>
    </row>
    <row r="890" spans="1:60" ht="15.75" customHeight="1" x14ac:dyDescent="0.2">
      <c r="A890" s="43"/>
      <c r="B890" s="39" t="s">
        <v>97</v>
      </c>
      <c r="C890" s="121">
        <v>781</v>
      </c>
      <c r="D890" s="120">
        <v>503</v>
      </c>
      <c r="E890" s="119" t="s">
        <v>413</v>
      </c>
      <c r="F890" s="117" t="s">
        <v>98</v>
      </c>
      <c r="G890" s="117"/>
      <c r="H890" s="118"/>
      <c r="I890" s="116">
        <v>10101</v>
      </c>
      <c r="J890" s="115">
        <v>309151.2</v>
      </c>
      <c r="K890" s="115">
        <v>0</v>
      </c>
      <c r="L890" s="115">
        <v>1525.2</v>
      </c>
      <c r="M890" s="115">
        <v>30000</v>
      </c>
      <c r="N890" s="115">
        <v>0</v>
      </c>
      <c r="O890" s="115">
        <v>82797.19</v>
      </c>
      <c r="P890" s="115">
        <v>43677.61</v>
      </c>
      <c r="Q890" s="115">
        <v>25151.200000000001</v>
      </c>
      <c r="R890" s="115">
        <v>36000</v>
      </c>
      <c r="S890" s="115">
        <v>36000</v>
      </c>
      <c r="T890" s="115">
        <v>18000</v>
      </c>
      <c r="U890" s="115">
        <v>18000</v>
      </c>
      <c r="V890" s="114">
        <v>18000</v>
      </c>
      <c r="W890" s="80">
        <v>0</v>
      </c>
      <c r="X890" s="75"/>
      <c r="Y890" s="75"/>
      <c r="Z890" s="72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2"/>
      <c r="AQ890" s="71"/>
      <c r="AR890" s="70"/>
      <c r="AS890" s="69"/>
      <c r="AT890" s="69"/>
      <c r="AU890" s="69"/>
      <c r="AV890" s="69"/>
      <c r="AW890" s="69"/>
      <c r="AX890" s="69"/>
      <c r="AY890" s="69"/>
      <c r="AZ890" s="69"/>
      <c r="BA890" s="69"/>
      <c r="BB890" s="69"/>
      <c r="BC890" s="69"/>
      <c r="BD890" s="69"/>
      <c r="BE890" s="69"/>
      <c r="BF890" s="68"/>
      <c r="BG890" s="67"/>
      <c r="BH890" s="65"/>
    </row>
    <row r="891" spans="1:60" ht="15.75" customHeight="1" x14ac:dyDescent="0.2">
      <c r="A891" s="43"/>
      <c r="B891" s="39" t="s">
        <v>97</v>
      </c>
      <c r="C891" s="121">
        <v>781</v>
      </c>
      <c r="D891" s="120">
        <v>503</v>
      </c>
      <c r="E891" s="119" t="s">
        <v>678</v>
      </c>
      <c r="F891" s="117" t="s">
        <v>98</v>
      </c>
      <c r="G891" s="117"/>
      <c r="H891" s="118" t="s">
        <v>679</v>
      </c>
      <c r="I891" s="116">
        <v>10204</v>
      </c>
      <c r="J891" s="115">
        <v>96067.6</v>
      </c>
      <c r="K891" s="115">
        <v>0</v>
      </c>
      <c r="L891" s="115">
        <v>0</v>
      </c>
      <c r="M891" s="115">
        <v>0</v>
      </c>
      <c r="N891" s="115">
        <v>0</v>
      </c>
      <c r="O891" s="115">
        <v>0</v>
      </c>
      <c r="P891" s="115">
        <v>0</v>
      </c>
      <c r="Q891" s="115">
        <v>96067.6</v>
      </c>
      <c r="R891" s="115">
        <v>0</v>
      </c>
      <c r="S891" s="115">
        <v>0</v>
      </c>
      <c r="T891" s="115">
        <v>0</v>
      </c>
      <c r="U891" s="115">
        <v>0</v>
      </c>
      <c r="V891" s="114">
        <v>0</v>
      </c>
      <c r="W891" s="80">
        <v>0</v>
      </c>
      <c r="X891" s="75"/>
      <c r="Y891" s="75"/>
      <c r="Z891" s="72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2"/>
      <c r="AQ891" s="71"/>
      <c r="AR891" s="70"/>
      <c r="AS891" s="69"/>
      <c r="AT891" s="69"/>
      <c r="AU891" s="69"/>
      <c r="AV891" s="69"/>
      <c r="AW891" s="69"/>
      <c r="AX891" s="69"/>
      <c r="AY891" s="69"/>
      <c r="AZ891" s="69"/>
      <c r="BA891" s="69"/>
      <c r="BB891" s="69"/>
      <c r="BC891" s="69"/>
      <c r="BD891" s="69"/>
      <c r="BE891" s="69"/>
      <c r="BF891" s="68"/>
      <c r="BG891" s="67"/>
      <c r="BH891" s="65"/>
    </row>
    <row r="892" spans="1:60" ht="15.75" customHeight="1" thickBot="1" x14ac:dyDescent="0.25">
      <c r="A892" s="43"/>
      <c r="B892" s="39" t="s">
        <v>97</v>
      </c>
      <c r="C892" s="113">
        <v>781</v>
      </c>
      <c r="D892" s="112">
        <v>503</v>
      </c>
      <c r="E892" s="111" t="s">
        <v>680</v>
      </c>
      <c r="F892" s="109" t="s">
        <v>98</v>
      </c>
      <c r="G892" s="109"/>
      <c r="H892" s="110"/>
      <c r="I892" s="108">
        <v>10101</v>
      </c>
      <c r="J892" s="107">
        <v>500000</v>
      </c>
      <c r="K892" s="107">
        <v>0</v>
      </c>
      <c r="L892" s="107">
        <v>0</v>
      </c>
      <c r="M892" s="107">
        <v>0</v>
      </c>
      <c r="N892" s="107">
        <v>0</v>
      </c>
      <c r="O892" s="107">
        <v>0</v>
      </c>
      <c r="P892" s="107">
        <v>0</v>
      </c>
      <c r="Q892" s="107">
        <v>500000</v>
      </c>
      <c r="R892" s="107">
        <v>0</v>
      </c>
      <c r="S892" s="107">
        <v>0</v>
      </c>
      <c r="T892" s="107">
        <v>0</v>
      </c>
      <c r="U892" s="107">
        <v>0</v>
      </c>
      <c r="V892" s="106">
        <v>0</v>
      </c>
      <c r="W892" s="79">
        <v>18000</v>
      </c>
      <c r="X892" s="75"/>
      <c r="Y892" s="75"/>
      <c r="Z892" s="72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2"/>
      <c r="AQ892" s="71"/>
      <c r="AR892" s="70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8"/>
      <c r="BG892" s="67"/>
      <c r="BH892" s="65"/>
    </row>
    <row r="893" spans="1:60" ht="12.75" customHeight="1" thickBot="1" x14ac:dyDescent="0.25">
      <c r="A893" s="49"/>
      <c r="B893" s="50" t="s">
        <v>215</v>
      </c>
      <c r="C893" s="158" t="s">
        <v>49</v>
      </c>
      <c r="D893" s="159"/>
      <c r="E893" s="159"/>
      <c r="F893" s="160"/>
      <c r="G893" s="51"/>
      <c r="H893" s="51"/>
      <c r="I893" s="52" t="s">
        <v>49</v>
      </c>
      <c r="J893" s="53">
        <f t="shared" ref="J893:V893" si="8">SUM(J212:J892)</f>
        <v>1261366446.8600001</v>
      </c>
      <c r="K893" s="53">
        <f t="shared" si="8"/>
        <v>70323730.24999997</v>
      </c>
      <c r="L893" s="53">
        <f t="shared" si="8"/>
        <v>101341379.15000005</v>
      </c>
      <c r="M893" s="53">
        <f t="shared" si="8"/>
        <v>102647993.35000002</v>
      </c>
      <c r="N893" s="53">
        <f t="shared" si="8"/>
        <v>117716348.55</v>
      </c>
      <c r="O893" s="53">
        <f t="shared" si="8"/>
        <v>80534044.460000053</v>
      </c>
      <c r="P893" s="53">
        <f t="shared" si="8"/>
        <v>224938553.05999982</v>
      </c>
      <c r="Q893" s="53">
        <f t="shared" si="8"/>
        <v>118595555.76999997</v>
      </c>
      <c r="R893" s="53">
        <f t="shared" si="8"/>
        <v>101833496.73</v>
      </c>
      <c r="S893" s="53">
        <f t="shared" si="8"/>
        <v>102605805.59999996</v>
      </c>
      <c r="T893" s="53">
        <f t="shared" si="8"/>
        <v>104326909.85000002</v>
      </c>
      <c r="U893" s="53">
        <f t="shared" si="8"/>
        <v>67737538.060000032</v>
      </c>
      <c r="V893" s="53">
        <f t="shared" si="8"/>
        <v>68765092.029999956</v>
      </c>
      <c r="W893" s="54">
        <v>0</v>
      </c>
      <c r="X893" s="55">
        <v>0</v>
      </c>
      <c r="Y893" s="55">
        <v>0</v>
      </c>
      <c r="Z893" s="56">
        <v>650072490</v>
      </c>
      <c r="AA893" s="54">
        <v>187938451.30999994</v>
      </c>
      <c r="AB893" s="57">
        <v>52303143.800000004</v>
      </c>
      <c r="AC893" s="57">
        <v>56469369.730000004</v>
      </c>
      <c r="AD893" s="56">
        <v>79165937.779999971</v>
      </c>
      <c r="AE893" s="54">
        <v>161224356.38999996</v>
      </c>
      <c r="AF893" s="57">
        <v>52059688.309999995</v>
      </c>
      <c r="AG893" s="57">
        <v>52751044.990000002</v>
      </c>
      <c r="AH893" s="56">
        <v>56413623.090000011</v>
      </c>
      <c r="AI893" s="54">
        <v>155868949.80000004</v>
      </c>
      <c r="AJ893" s="57">
        <v>66940538.840000004</v>
      </c>
      <c r="AK893" s="57">
        <v>39999699.579999998</v>
      </c>
      <c r="AL893" s="56">
        <v>48928711.379999995</v>
      </c>
      <c r="AM893" s="54">
        <v>145040732.49999997</v>
      </c>
      <c r="AN893" s="57">
        <v>49102882.079999998</v>
      </c>
      <c r="AO893" s="57">
        <v>47998723.110000007</v>
      </c>
      <c r="AP893" s="58">
        <v>47939127.309999987</v>
      </c>
      <c r="AQ893" s="59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</row>
    <row r="894" spans="1:60" ht="21.75" customHeight="1" x14ac:dyDescent="0.2">
      <c r="A894" s="65"/>
      <c r="B894" s="161" t="s">
        <v>637</v>
      </c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3"/>
      <c r="W894" s="60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1"/>
      <c r="AR894" s="66"/>
      <c r="AS894" s="66"/>
      <c r="AT894" s="66"/>
      <c r="AU894" s="66"/>
      <c r="AV894" s="66"/>
      <c r="AW894" s="66"/>
      <c r="AX894" s="65"/>
      <c r="AY894" s="65"/>
      <c r="AZ894" s="65"/>
      <c r="BA894" s="65"/>
      <c r="BB894" s="65"/>
      <c r="BC894" s="65"/>
      <c r="BD894" s="65"/>
      <c r="BE894" s="65"/>
      <c r="BF894" s="65"/>
      <c r="BG894" s="65"/>
      <c r="BH894" s="65"/>
    </row>
    <row r="895" spans="1:60" ht="32.25" customHeight="1" x14ac:dyDescent="0.2">
      <c r="A895" s="1"/>
      <c r="B895" s="39" t="s">
        <v>636</v>
      </c>
      <c r="C895" s="164" t="s">
        <v>635</v>
      </c>
      <c r="D895" s="165"/>
      <c r="E895" s="165"/>
      <c r="F895" s="166"/>
      <c r="G895" s="62"/>
      <c r="H895" s="62"/>
      <c r="I895" s="40" t="s">
        <v>589</v>
      </c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60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6"/>
      <c r="AS895" s="66"/>
      <c r="AT895" s="66"/>
      <c r="AU895" s="66"/>
      <c r="AV895" s="66"/>
      <c r="AW895" s="66"/>
      <c r="AX895" s="65"/>
      <c r="AY895" s="65"/>
      <c r="AZ895" s="65"/>
      <c r="BA895" s="65"/>
      <c r="BB895" s="65"/>
      <c r="BC895" s="65"/>
      <c r="BD895" s="65"/>
      <c r="BE895" s="65"/>
      <c r="BF895" s="65"/>
      <c r="BG895" s="65"/>
      <c r="BH895" s="65"/>
    </row>
    <row r="896" spans="1:60" ht="18.75" customHeight="1" x14ac:dyDescent="0.2">
      <c r="A896" s="65"/>
      <c r="B896" s="50" t="s">
        <v>216</v>
      </c>
      <c r="C896" s="157" t="s">
        <v>49</v>
      </c>
      <c r="D896" s="157"/>
      <c r="E896" s="157"/>
      <c r="F896" s="157"/>
      <c r="G896" s="92"/>
      <c r="H896" s="92"/>
      <c r="I896" s="84" t="s">
        <v>49</v>
      </c>
      <c r="J896" s="32">
        <f>J895</f>
        <v>0</v>
      </c>
      <c r="K896" s="32">
        <f t="shared" ref="K896:V896" si="9">K895</f>
        <v>0</v>
      </c>
      <c r="L896" s="32">
        <f t="shared" si="9"/>
        <v>0</v>
      </c>
      <c r="M896" s="32">
        <f t="shared" si="9"/>
        <v>0</v>
      </c>
      <c r="N896" s="32">
        <f t="shared" si="9"/>
        <v>0</v>
      </c>
      <c r="O896" s="32">
        <f t="shared" si="9"/>
        <v>0</v>
      </c>
      <c r="P896" s="32">
        <f t="shared" si="9"/>
        <v>0</v>
      </c>
      <c r="Q896" s="32">
        <f t="shared" si="9"/>
        <v>0</v>
      </c>
      <c r="R896" s="32">
        <f t="shared" si="9"/>
        <v>0</v>
      </c>
      <c r="S896" s="32">
        <f t="shared" si="9"/>
        <v>0</v>
      </c>
      <c r="T896" s="32">
        <f t="shared" si="9"/>
        <v>0</v>
      </c>
      <c r="U896" s="32">
        <f t="shared" si="9"/>
        <v>0</v>
      </c>
      <c r="V896" s="32">
        <f t="shared" si="9"/>
        <v>0</v>
      </c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6"/>
      <c r="AS896" s="66"/>
      <c r="AT896" s="66"/>
      <c r="AU896" s="66"/>
      <c r="AV896" s="66"/>
      <c r="AW896" s="66"/>
      <c r="AX896" s="65"/>
      <c r="AY896" s="65"/>
      <c r="AZ896" s="65"/>
      <c r="BA896" s="65"/>
      <c r="BB896" s="65"/>
      <c r="BC896" s="65"/>
      <c r="BD896" s="65"/>
      <c r="BE896" s="65"/>
      <c r="BF896" s="65"/>
      <c r="BG896" s="65"/>
      <c r="BH896" s="65"/>
    </row>
    <row r="897" spans="1:60" ht="9" customHeight="1" x14ac:dyDescent="0.2">
      <c r="A897" s="65"/>
      <c r="B897" s="50" t="s">
        <v>217</v>
      </c>
      <c r="C897" s="157" t="s">
        <v>49</v>
      </c>
      <c r="D897" s="157"/>
      <c r="E897" s="157"/>
      <c r="F897" s="157"/>
      <c r="G897" s="92"/>
      <c r="H897" s="92"/>
      <c r="I897" s="84" t="s">
        <v>49</v>
      </c>
      <c r="J897" s="63">
        <f>J893+J896</f>
        <v>1261366446.8600001</v>
      </c>
      <c r="K897" s="63">
        <f t="shared" ref="K897:V897" si="10">K893+K896</f>
        <v>70323730.24999997</v>
      </c>
      <c r="L897" s="63">
        <f t="shared" si="10"/>
        <v>101341379.15000005</v>
      </c>
      <c r="M897" s="63">
        <f t="shared" si="10"/>
        <v>102647993.35000002</v>
      </c>
      <c r="N897" s="63">
        <f t="shared" si="10"/>
        <v>117716348.55</v>
      </c>
      <c r="O897" s="63">
        <f t="shared" si="10"/>
        <v>80534044.460000053</v>
      </c>
      <c r="P897" s="63">
        <f t="shared" si="10"/>
        <v>224938553.05999982</v>
      </c>
      <c r="Q897" s="63">
        <f t="shared" si="10"/>
        <v>118595555.76999997</v>
      </c>
      <c r="R897" s="63">
        <f t="shared" si="10"/>
        <v>101833496.73</v>
      </c>
      <c r="S897" s="63">
        <f t="shared" si="10"/>
        <v>102605805.59999996</v>
      </c>
      <c r="T897" s="63">
        <f t="shared" si="10"/>
        <v>104326909.85000002</v>
      </c>
      <c r="U897" s="63">
        <f t="shared" si="10"/>
        <v>67737538.060000032</v>
      </c>
      <c r="V897" s="63">
        <f t="shared" si="10"/>
        <v>68765092.029999956</v>
      </c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6"/>
      <c r="AS897" s="66"/>
      <c r="AT897" s="66"/>
      <c r="AU897" s="66"/>
      <c r="AV897" s="66"/>
      <c r="AW897" s="66"/>
      <c r="AX897" s="65"/>
      <c r="AY897" s="65"/>
      <c r="AZ897" s="65"/>
      <c r="BA897" s="65"/>
      <c r="BB897" s="65"/>
      <c r="BC897" s="65"/>
      <c r="BD897" s="65"/>
      <c r="BE897" s="65"/>
      <c r="BF897" s="65"/>
      <c r="BG897" s="65"/>
      <c r="BH897" s="65"/>
    </row>
    <row r="898" spans="1:60" ht="30.75" customHeight="1" x14ac:dyDescent="0.2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6"/>
      <c r="AS898" s="66"/>
      <c r="AT898" s="66"/>
      <c r="AU898" s="66"/>
      <c r="AV898" s="66"/>
      <c r="AW898" s="66"/>
      <c r="AX898" s="65"/>
      <c r="AY898" s="65"/>
      <c r="AZ898" s="65"/>
      <c r="BA898" s="65"/>
      <c r="BB898" s="65"/>
      <c r="BC898" s="65"/>
      <c r="BD898" s="65"/>
      <c r="BE898" s="65"/>
      <c r="BF898" s="65"/>
      <c r="BG898" s="65"/>
      <c r="BH898" s="65"/>
    </row>
    <row r="899" spans="1:60" ht="5.25" customHeight="1" x14ac:dyDescent="0.2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6"/>
      <c r="AS899" s="66"/>
      <c r="AT899" s="66"/>
      <c r="AU899" s="66"/>
      <c r="AV899" s="66"/>
      <c r="AW899" s="66"/>
      <c r="AX899" s="65"/>
      <c r="AY899" s="65"/>
      <c r="AZ899" s="65"/>
      <c r="BA899" s="65"/>
      <c r="BB899" s="65"/>
      <c r="BC899" s="65"/>
      <c r="BD899" s="65"/>
      <c r="BE899" s="65"/>
      <c r="BF899" s="65"/>
      <c r="BG899" s="65"/>
      <c r="BH899" s="65"/>
    </row>
    <row r="900" spans="1:60" ht="12.75" hidden="1" customHeight="1" x14ac:dyDescent="0.2">
      <c r="A900" s="65"/>
      <c r="B900" s="65"/>
      <c r="C900" s="65"/>
      <c r="D900" s="65"/>
      <c r="E900" s="65"/>
      <c r="F900" s="65"/>
      <c r="G900" s="65"/>
      <c r="H900" s="65"/>
      <c r="I900" s="65"/>
      <c r="J900" s="64">
        <f t="shared" ref="J900:V900" si="11">J209-J897</f>
        <v>-35211170.080000162</v>
      </c>
      <c r="K900" s="64">
        <f t="shared" si="11"/>
        <v>13063867.710000038</v>
      </c>
      <c r="L900" s="64">
        <f t="shared" si="11"/>
        <v>15757749.829999939</v>
      </c>
      <c r="M900" s="64">
        <f t="shared" si="11"/>
        <v>-1111352.6700000316</v>
      </c>
      <c r="N900" s="64">
        <f t="shared" si="11"/>
        <v>-7006716.5299999714</v>
      </c>
      <c r="O900" s="64">
        <f t="shared" si="11"/>
        <v>64936079.629999951</v>
      </c>
      <c r="P900" s="64">
        <f t="shared" si="11"/>
        <v>-123919595.53999983</v>
      </c>
      <c r="Q900" s="64">
        <f t="shared" si="11"/>
        <v>-29221914.61999996</v>
      </c>
      <c r="R900" s="64">
        <f t="shared" si="11"/>
        <v>-7637688.7600000054</v>
      </c>
      <c r="S900" s="64">
        <f t="shared" si="11"/>
        <v>1568570.2000000328</v>
      </c>
      <c r="T900" s="64">
        <f t="shared" si="11"/>
        <v>13568530.809999987</v>
      </c>
      <c r="U900" s="64">
        <f t="shared" si="11"/>
        <v>12548669.539999962</v>
      </c>
      <c r="V900" s="64">
        <f t="shared" si="11"/>
        <v>12242630.320000038</v>
      </c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6"/>
      <c r="AS900" s="66"/>
      <c r="AT900" s="66"/>
      <c r="AU900" s="66"/>
      <c r="AV900" s="66"/>
      <c r="AW900" s="66"/>
      <c r="AX900" s="65"/>
      <c r="AY900" s="65"/>
      <c r="AZ900" s="65"/>
      <c r="BA900" s="65"/>
      <c r="BB900" s="65"/>
      <c r="BC900" s="65"/>
      <c r="BD900" s="65"/>
      <c r="BE900" s="65"/>
      <c r="BF900" s="65"/>
      <c r="BG900" s="65"/>
      <c r="BH900" s="65"/>
    </row>
    <row r="901" spans="1:60" ht="12.75" customHeight="1" x14ac:dyDescent="0.2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6"/>
      <c r="AS901" s="66"/>
      <c r="AT901" s="66"/>
      <c r="AU901" s="66"/>
      <c r="AV901" s="66"/>
      <c r="AW901" s="66"/>
      <c r="AX901" s="65"/>
      <c r="AY901" s="65"/>
      <c r="AZ901" s="65"/>
      <c r="BA901" s="65"/>
      <c r="BB901" s="65"/>
      <c r="BC901" s="65"/>
      <c r="BD901" s="65"/>
      <c r="BE901" s="65"/>
      <c r="BF901" s="65"/>
      <c r="BG901" s="65"/>
      <c r="BH901" s="65"/>
    </row>
    <row r="902" spans="1:60" ht="12.75" customHeight="1" x14ac:dyDescent="0.2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6"/>
      <c r="AS902" s="66"/>
      <c r="AT902" s="66"/>
      <c r="AU902" s="66"/>
      <c r="AV902" s="66"/>
      <c r="AW902" s="66"/>
      <c r="AX902" s="65"/>
      <c r="AY902" s="65"/>
      <c r="AZ902" s="65"/>
      <c r="BA902" s="65"/>
      <c r="BB902" s="65"/>
      <c r="BC902" s="65"/>
      <c r="BD902" s="65"/>
      <c r="BE902" s="65"/>
      <c r="BF902" s="65"/>
      <c r="BG902" s="65"/>
      <c r="BH902" s="65"/>
    </row>
    <row r="903" spans="1:60" ht="12.75" customHeight="1" x14ac:dyDescent="0.2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6"/>
      <c r="AS903" s="66"/>
      <c r="AT903" s="66"/>
      <c r="AU903" s="66"/>
      <c r="AV903" s="66"/>
      <c r="AW903" s="66"/>
      <c r="AX903" s="65"/>
      <c r="AY903" s="65"/>
      <c r="AZ903" s="65"/>
      <c r="BA903" s="65"/>
      <c r="BB903" s="65"/>
      <c r="BC903" s="65"/>
      <c r="BD903" s="65"/>
      <c r="BE903" s="65"/>
      <c r="BF903" s="65"/>
      <c r="BG903" s="65"/>
      <c r="BH903" s="65"/>
    </row>
    <row r="904" spans="1:60" ht="12.75" customHeight="1" x14ac:dyDescent="0.2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6"/>
      <c r="AS904" s="66"/>
      <c r="AT904" s="66"/>
      <c r="AU904" s="66"/>
      <c r="AV904" s="66"/>
      <c r="AW904" s="66"/>
      <c r="AX904" s="65"/>
      <c r="AY904" s="65"/>
      <c r="AZ904" s="65"/>
      <c r="BA904" s="65"/>
      <c r="BB904" s="65"/>
      <c r="BC904" s="65"/>
      <c r="BD904" s="65"/>
      <c r="BE904" s="65"/>
      <c r="BF904" s="65"/>
      <c r="BG904" s="65"/>
      <c r="BH904" s="65"/>
    </row>
    <row r="905" spans="1:60" ht="12.75" customHeight="1" x14ac:dyDescent="0.2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6"/>
      <c r="AS905" s="66"/>
      <c r="AT905" s="66"/>
      <c r="AU905" s="66"/>
      <c r="AV905" s="66"/>
      <c r="AW905" s="66"/>
      <c r="AX905" s="65"/>
      <c r="AY905" s="65"/>
      <c r="AZ905" s="65"/>
      <c r="BA905" s="65"/>
      <c r="BB905" s="65"/>
      <c r="BC905" s="65"/>
      <c r="BD905" s="65"/>
      <c r="BE905" s="65"/>
      <c r="BF905" s="65"/>
      <c r="BG905" s="65"/>
      <c r="BH905" s="65"/>
    </row>
    <row r="906" spans="1:60" ht="12.75" customHeight="1" x14ac:dyDescent="0.2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6"/>
      <c r="AS906" s="66"/>
      <c r="AT906" s="66"/>
      <c r="AU906" s="66"/>
      <c r="AV906" s="66"/>
      <c r="AW906" s="66"/>
      <c r="AX906" s="65"/>
      <c r="AY906" s="65"/>
      <c r="AZ906" s="65"/>
      <c r="BA906" s="65"/>
      <c r="BB906" s="65"/>
      <c r="BC906" s="65"/>
      <c r="BD906" s="65"/>
      <c r="BE906" s="65"/>
      <c r="BF906" s="65"/>
      <c r="BG906" s="65"/>
      <c r="BH906" s="65"/>
    </row>
    <row r="907" spans="1:60" ht="12.75" customHeight="1" x14ac:dyDescent="0.2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6"/>
      <c r="AS907" s="66"/>
      <c r="AT907" s="66"/>
      <c r="AU907" s="66"/>
      <c r="AV907" s="66"/>
      <c r="AW907" s="66"/>
      <c r="AX907" s="65"/>
      <c r="AY907" s="65"/>
      <c r="AZ907" s="65"/>
      <c r="BA907" s="65"/>
      <c r="BB907" s="65"/>
      <c r="BC907" s="65"/>
      <c r="BD907" s="65"/>
      <c r="BE907" s="65"/>
      <c r="BF907" s="65"/>
      <c r="BG907" s="65"/>
      <c r="BH907" s="65"/>
    </row>
    <row r="908" spans="1:60" ht="12.75" customHeight="1" x14ac:dyDescent="0.2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6"/>
      <c r="AS908" s="66"/>
      <c r="AT908" s="66"/>
      <c r="AU908" s="66"/>
      <c r="AV908" s="66"/>
      <c r="AW908" s="66"/>
      <c r="AX908" s="65"/>
      <c r="AY908" s="65"/>
      <c r="AZ908" s="65"/>
      <c r="BA908" s="65"/>
      <c r="BB908" s="65"/>
      <c r="BC908" s="65"/>
      <c r="BD908" s="65"/>
      <c r="BE908" s="65"/>
      <c r="BF908" s="65"/>
      <c r="BG908" s="65"/>
      <c r="BH908" s="65"/>
    </row>
    <row r="909" spans="1:60" ht="12.75" customHeight="1" x14ac:dyDescent="0.2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6"/>
      <c r="AS909" s="66"/>
      <c r="AT909" s="66"/>
      <c r="AU909" s="66"/>
      <c r="AV909" s="66"/>
      <c r="AW909" s="66"/>
      <c r="AX909" s="65"/>
      <c r="AY909" s="65"/>
      <c r="AZ909" s="65"/>
      <c r="BA909" s="65"/>
      <c r="BB909" s="65"/>
      <c r="BC909" s="65"/>
      <c r="BD909" s="65"/>
      <c r="BE909" s="65"/>
      <c r="BF909" s="65"/>
      <c r="BG909" s="65"/>
      <c r="BH909" s="65"/>
    </row>
    <row r="910" spans="1:60" ht="12.75" customHeight="1" x14ac:dyDescent="0.2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  <c r="AR910" s="66"/>
      <c r="AS910" s="66"/>
      <c r="AT910" s="66"/>
      <c r="AU910" s="66"/>
      <c r="AV910" s="66"/>
      <c r="AW910" s="66"/>
      <c r="AX910" s="65"/>
      <c r="AY910" s="65"/>
      <c r="AZ910" s="65"/>
      <c r="BA910" s="65"/>
      <c r="BB910" s="65"/>
      <c r="BC910" s="65"/>
      <c r="BD910" s="65"/>
      <c r="BE910" s="65"/>
      <c r="BF910" s="65"/>
      <c r="BG910" s="65"/>
      <c r="BH910" s="65"/>
    </row>
    <row r="911" spans="1:60" ht="12.75" customHeight="1" x14ac:dyDescent="0.2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  <c r="AR911" s="66"/>
      <c r="AS911" s="66"/>
      <c r="AT911" s="66"/>
      <c r="AU911" s="66"/>
      <c r="AV911" s="66"/>
      <c r="AW911" s="66"/>
      <c r="AX911" s="65"/>
      <c r="AY911" s="65"/>
      <c r="AZ911" s="65"/>
      <c r="BA911" s="65"/>
      <c r="BB911" s="65"/>
      <c r="BC911" s="65"/>
      <c r="BD911" s="65"/>
      <c r="BE911" s="65"/>
      <c r="BF911" s="65"/>
      <c r="BG911" s="65"/>
      <c r="BH911" s="65"/>
    </row>
    <row r="912" spans="1:60" ht="12.75" customHeight="1" x14ac:dyDescent="0.2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  <c r="AR912" s="66"/>
      <c r="AS912" s="66"/>
      <c r="AT912" s="66"/>
      <c r="AU912" s="66"/>
      <c r="AV912" s="66"/>
      <c r="AW912" s="66"/>
      <c r="AX912" s="65"/>
      <c r="AY912" s="65"/>
      <c r="AZ912" s="65"/>
      <c r="BA912" s="65"/>
      <c r="BB912" s="65"/>
      <c r="BC912" s="65"/>
      <c r="BD912" s="65"/>
      <c r="BE912" s="65"/>
      <c r="BF912" s="65"/>
      <c r="BG912" s="65"/>
      <c r="BH912" s="65"/>
    </row>
    <row r="913" spans="1:60" ht="12.75" customHeight="1" x14ac:dyDescent="0.2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  <c r="AP913" s="65"/>
      <c r="AQ913" s="65"/>
      <c r="AR913" s="66"/>
      <c r="AS913" s="66"/>
      <c r="AT913" s="66"/>
      <c r="AU913" s="66"/>
      <c r="AV913" s="66"/>
      <c r="AW913" s="66"/>
      <c r="AX913" s="65"/>
      <c r="AY913" s="65"/>
      <c r="AZ913" s="65"/>
      <c r="BA913" s="65"/>
      <c r="BB913" s="65"/>
      <c r="BC913" s="65"/>
      <c r="BD913" s="65"/>
      <c r="BE913" s="65"/>
      <c r="BF913" s="65"/>
      <c r="BG913" s="65"/>
      <c r="BH913" s="65"/>
    </row>
    <row r="914" spans="1:60" ht="12.75" customHeight="1" x14ac:dyDescent="0.2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  <c r="AP914" s="65"/>
      <c r="AQ914" s="65"/>
      <c r="AR914" s="66"/>
      <c r="AS914" s="66"/>
      <c r="AT914" s="66"/>
      <c r="AU914" s="66"/>
      <c r="AV914" s="66"/>
      <c r="AW914" s="66"/>
      <c r="AX914" s="65"/>
      <c r="AY914" s="65"/>
      <c r="AZ914" s="65"/>
      <c r="BA914" s="65"/>
      <c r="BB914" s="65"/>
      <c r="BC914" s="65"/>
      <c r="BD914" s="65"/>
      <c r="BE914" s="65"/>
      <c r="BF914" s="65"/>
      <c r="BG914" s="65"/>
      <c r="BH914" s="65"/>
    </row>
    <row r="915" spans="1:60" ht="12.75" customHeight="1" x14ac:dyDescent="0.2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5"/>
      <c r="AR915" s="66"/>
      <c r="AS915" s="66"/>
      <c r="AT915" s="66"/>
      <c r="AU915" s="66"/>
      <c r="AV915" s="66"/>
      <c r="AW915" s="66"/>
      <c r="AX915" s="65"/>
      <c r="AY915" s="65"/>
      <c r="AZ915" s="65"/>
      <c r="BA915" s="65"/>
      <c r="BB915" s="65"/>
      <c r="BC915" s="65"/>
      <c r="BD915" s="65"/>
      <c r="BE915" s="65"/>
      <c r="BF915" s="65"/>
      <c r="BG915" s="65"/>
      <c r="BH915" s="65"/>
    </row>
    <row r="916" spans="1:60" ht="12.75" customHeight="1" x14ac:dyDescent="0.2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  <c r="AP916" s="65"/>
      <c r="AQ916" s="65"/>
      <c r="AR916" s="66"/>
      <c r="AS916" s="66"/>
      <c r="AT916" s="66"/>
      <c r="AU916" s="66"/>
      <c r="AV916" s="66"/>
      <c r="AW916" s="66"/>
      <c r="AX916" s="65"/>
      <c r="AY916" s="65"/>
      <c r="AZ916" s="65"/>
      <c r="BA916" s="65"/>
      <c r="BB916" s="65"/>
      <c r="BC916" s="65"/>
      <c r="BD916" s="65"/>
      <c r="BE916" s="65"/>
      <c r="BF916" s="65"/>
      <c r="BG916" s="65"/>
      <c r="BH916" s="65"/>
    </row>
    <row r="917" spans="1:60" ht="12.75" customHeight="1" x14ac:dyDescent="0.2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  <c r="AP917" s="65"/>
      <c r="AQ917" s="65"/>
      <c r="AR917" s="66"/>
      <c r="AS917" s="66"/>
      <c r="AT917" s="66"/>
      <c r="AU917" s="66"/>
      <c r="AV917" s="66"/>
      <c r="AW917" s="66"/>
      <c r="AX917" s="65"/>
      <c r="AY917" s="65"/>
      <c r="AZ917" s="65"/>
      <c r="BA917" s="65"/>
      <c r="BB917" s="65"/>
      <c r="BC917" s="65"/>
      <c r="BD917" s="65"/>
      <c r="BE917" s="65"/>
      <c r="BF917" s="65"/>
      <c r="BG917" s="65"/>
      <c r="BH917" s="65"/>
    </row>
    <row r="918" spans="1:60" ht="12.75" customHeight="1" x14ac:dyDescent="0.2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  <c r="AR918" s="66"/>
      <c r="AS918" s="66"/>
      <c r="AT918" s="66"/>
      <c r="AU918" s="66"/>
      <c r="AV918" s="66"/>
      <c r="AW918" s="66"/>
      <c r="AX918" s="65"/>
      <c r="AY918" s="65"/>
      <c r="AZ918" s="65"/>
      <c r="BA918" s="65"/>
      <c r="BB918" s="65"/>
      <c r="BC918" s="65"/>
      <c r="BD918" s="65"/>
      <c r="BE918" s="65"/>
      <c r="BF918" s="65"/>
      <c r="BG918" s="65"/>
      <c r="BH918" s="65"/>
    </row>
    <row r="919" spans="1:60" ht="12.75" customHeight="1" x14ac:dyDescent="0.2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  <c r="AR919" s="66"/>
      <c r="AS919" s="66"/>
      <c r="AT919" s="66"/>
      <c r="AU919" s="66"/>
      <c r="AV919" s="66"/>
      <c r="AW919" s="66"/>
      <c r="AX919" s="65"/>
      <c r="AY919" s="65"/>
      <c r="AZ919" s="65"/>
      <c r="BA919" s="65"/>
      <c r="BB919" s="65"/>
      <c r="BC919" s="65"/>
      <c r="BD919" s="65"/>
      <c r="BE919" s="65"/>
      <c r="BF919" s="65"/>
      <c r="BG919" s="65"/>
      <c r="BH919" s="65"/>
    </row>
    <row r="920" spans="1:60" ht="12.75" customHeight="1" x14ac:dyDescent="0.2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  <c r="AR920" s="66"/>
      <c r="AS920" s="66"/>
      <c r="AT920" s="66"/>
      <c r="AU920" s="66"/>
      <c r="AV920" s="66"/>
      <c r="AW920" s="66"/>
      <c r="AX920" s="65"/>
      <c r="AY920" s="65"/>
      <c r="AZ920" s="65"/>
      <c r="BA920" s="65"/>
      <c r="BB920" s="65"/>
      <c r="BC920" s="65"/>
      <c r="BD920" s="65"/>
      <c r="BE920" s="65"/>
      <c r="BF920" s="65"/>
      <c r="BG920" s="65"/>
      <c r="BH920" s="65"/>
    </row>
    <row r="921" spans="1:60" ht="12.75" customHeight="1" x14ac:dyDescent="0.2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  <c r="AR921" s="66"/>
      <c r="AS921" s="66"/>
      <c r="AT921" s="66"/>
      <c r="AU921" s="66"/>
      <c r="AV921" s="66"/>
      <c r="AW921" s="66"/>
      <c r="AX921" s="65"/>
      <c r="AY921" s="65"/>
      <c r="AZ921" s="65"/>
      <c r="BA921" s="65"/>
      <c r="BB921" s="65"/>
      <c r="BC921" s="65"/>
      <c r="BD921" s="65"/>
      <c r="BE921" s="65"/>
      <c r="BF921" s="65"/>
      <c r="BG921" s="65"/>
      <c r="BH921" s="65"/>
    </row>
    <row r="922" spans="1:60" ht="12.75" customHeight="1" x14ac:dyDescent="0.2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  <c r="AR922" s="66"/>
      <c r="AS922" s="66"/>
      <c r="AT922" s="66"/>
      <c r="AU922" s="66"/>
      <c r="AV922" s="66"/>
      <c r="AW922" s="66"/>
      <c r="AX922" s="65"/>
      <c r="AY922" s="65"/>
      <c r="AZ922" s="65"/>
      <c r="BA922" s="65"/>
      <c r="BB922" s="65"/>
      <c r="BC922" s="65"/>
      <c r="BD922" s="65"/>
      <c r="BE922" s="65"/>
      <c r="BF922" s="65"/>
      <c r="BG922" s="65"/>
      <c r="BH922" s="65"/>
    </row>
    <row r="923" spans="1:60" ht="12.75" customHeight="1" x14ac:dyDescent="0.2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  <c r="AR923" s="66"/>
      <c r="AS923" s="66"/>
      <c r="AT923" s="66"/>
      <c r="AU923" s="66"/>
      <c r="AV923" s="66"/>
      <c r="AW923" s="66"/>
      <c r="AX923" s="65"/>
      <c r="AY923" s="65"/>
      <c r="AZ923" s="65"/>
      <c r="BA923" s="65"/>
      <c r="BB923" s="65"/>
      <c r="BC923" s="65"/>
      <c r="BD923" s="65"/>
      <c r="BE923" s="65"/>
      <c r="BF923" s="65"/>
      <c r="BG923" s="65"/>
      <c r="BH923" s="65"/>
    </row>
    <row r="924" spans="1:60" ht="12.75" customHeight="1" x14ac:dyDescent="0.2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  <c r="AR924" s="66"/>
      <c r="AS924" s="66"/>
      <c r="AT924" s="66"/>
      <c r="AU924" s="66"/>
      <c r="AV924" s="66"/>
      <c r="AW924" s="66"/>
      <c r="AX924" s="65"/>
      <c r="AY924" s="65"/>
      <c r="AZ924" s="65"/>
      <c r="BA924" s="65"/>
      <c r="BB924" s="65"/>
      <c r="BC924" s="65"/>
      <c r="BD924" s="65"/>
      <c r="BE924" s="65"/>
      <c r="BF924" s="65"/>
      <c r="BG924" s="65"/>
      <c r="BH924" s="65"/>
    </row>
    <row r="925" spans="1:60" ht="12.75" customHeight="1" x14ac:dyDescent="0.2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  <c r="AR925" s="66"/>
      <c r="AS925" s="66"/>
      <c r="AT925" s="66"/>
      <c r="AU925" s="66"/>
      <c r="AV925" s="66"/>
      <c r="AW925" s="66"/>
      <c r="AX925" s="65"/>
      <c r="AY925" s="65"/>
      <c r="AZ925" s="65"/>
      <c r="BA925" s="65"/>
      <c r="BB925" s="65"/>
      <c r="BC925" s="65"/>
      <c r="BD925" s="65"/>
      <c r="BE925" s="65"/>
      <c r="BF925" s="65"/>
      <c r="BG925" s="65"/>
      <c r="BH925" s="65"/>
    </row>
    <row r="926" spans="1:60" ht="12.75" customHeight="1" x14ac:dyDescent="0.2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  <c r="AR926" s="66"/>
      <c r="AS926" s="66"/>
      <c r="AT926" s="66"/>
      <c r="AU926" s="66"/>
      <c r="AV926" s="66"/>
      <c r="AW926" s="66"/>
      <c r="AX926" s="65"/>
      <c r="AY926" s="65"/>
      <c r="AZ926" s="65"/>
      <c r="BA926" s="65"/>
      <c r="BB926" s="65"/>
      <c r="BC926" s="65"/>
      <c r="BD926" s="65"/>
      <c r="BE926" s="65"/>
      <c r="BF926" s="65"/>
      <c r="BG926" s="65"/>
      <c r="BH926" s="65"/>
    </row>
    <row r="927" spans="1:60" ht="12.75" customHeight="1" x14ac:dyDescent="0.2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  <c r="AR927" s="66"/>
      <c r="AS927" s="66"/>
      <c r="AT927" s="66"/>
      <c r="AU927" s="66"/>
      <c r="AV927" s="66"/>
      <c r="AW927" s="66"/>
      <c r="AX927" s="65"/>
      <c r="AY927" s="65"/>
      <c r="AZ927" s="65"/>
      <c r="BA927" s="65"/>
      <c r="BB927" s="65"/>
      <c r="BC927" s="65"/>
      <c r="BD927" s="65"/>
      <c r="BE927" s="65"/>
      <c r="BF927" s="65"/>
      <c r="BG927" s="65"/>
      <c r="BH927" s="65"/>
    </row>
    <row r="928" spans="1:60" ht="12.75" customHeight="1" x14ac:dyDescent="0.2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  <c r="AP928" s="65"/>
      <c r="AQ928" s="65"/>
      <c r="AR928" s="66"/>
      <c r="AS928" s="66"/>
      <c r="AT928" s="66"/>
      <c r="AU928" s="66"/>
      <c r="AV928" s="66"/>
      <c r="AW928" s="66"/>
      <c r="AX928" s="65"/>
      <c r="AY928" s="65"/>
      <c r="AZ928" s="65"/>
      <c r="BA928" s="65"/>
      <c r="BB928" s="65"/>
      <c r="BC928" s="65"/>
      <c r="BD928" s="65"/>
      <c r="BE928" s="65"/>
      <c r="BF928" s="65"/>
      <c r="BG928" s="65"/>
      <c r="BH928" s="65"/>
    </row>
    <row r="929" spans="1:60" ht="12.75" customHeight="1" x14ac:dyDescent="0.2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  <c r="AP929" s="65"/>
      <c r="AQ929" s="65"/>
      <c r="AR929" s="66"/>
      <c r="AS929" s="66"/>
      <c r="AT929" s="66"/>
      <c r="AU929" s="66"/>
      <c r="AV929" s="66"/>
      <c r="AW929" s="66"/>
      <c r="AX929" s="65"/>
      <c r="AY929" s="65"/>
      <c r="AZ929" s="65"/>
      <c r="BA929" s="65"/>
      <c r="BB929" s="65"/>
      <c r="BC929" s="65"/>
      <c r="BD929" s="65"/>
      <c r="BE929" s="65"/>
      <c r="BF929" s="65"/>
      <c r="BG929" s="65"/>
      <c r="BH929" s="65"/>
    </row>
    <row r="930" spans="1:60" ht="12.75" customHeight="1" x14ac:dyDescent="0.2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  <c r="AR930" s="66"/>
      <c r="AS930" s="66"/>
      <c r="AT930" s="66"/>
      <c r="AU930" s="66"/>
      <c r="AV930" s="66"/>
      <c r="AW930" s="66"/>
      <c r="AX930" s="65"/>
      <c r="AY930" s="65"/>
      <c r="AZ930" s="65"/>
      <c r="BA930" s="65"/>
      <c r="BB930" s="65"/>
      <c r="BC930" s="65"/>
      <c r="BD930" s="65"/>
      <c r="BE930" s="65"/>
      <c r="BF930" s="65"/>
      <c r="BG930" s="65"/>
      <c r="BH930" s="65"/>
    </row>
    <row r="931" spans="1:60" ht="12.75" customHeight="1" x14ac:dyDescent="0.2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  <c r="AP931" s="65"/>
      <c r="AQ931" s="65"/>
      <c r="AR931" s="66"/>
      <c r="AS931" s="66"/>
      <c r="AT931" s="66"/>
      <c r="AU931" s="66"/>
      <c r="AV931" s="66"/>
      <c r="AW931" s="66"/>
      <c r="AX931" s="65"/>
      <c r="AY931" s="65"/>
      <c r="AZ931" s="65"/>
      <c r="BA931" s="65"/>
      <c r="BB931" s="65"/>
      <c r="BC931" s="65"/>
      <c r="BD931" s="65"/>
      <c r="BE931" s="65"/>
      <c r="BF931" s="65"/>
      <c r="BG931" s="65"/>
      <c r="BH931" s="65"/>
    </row>
    <row r="932" spans="1:60" ht="12.75" customHeight="1" x14ac:dyDescent="0.2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  <c r="AR932" s="66"/>
      <c r="AS932" s="66"/>
      <c r="AT932" s="66"/>
      <c r="AU932" s="66"/>
      <c r="AV932" s="66"/>
      <c r="AW932" s="66"/>
      <c r="AX932" s="65"/>
      <c r="AY932" s="65"/>
      <c r="AZ932" s="65"/>
      <c r="BA932" s="65"/>
      <c r="BB932" s="65"/>
      <c r="BC932" s="65"/>
      <c r="BD932" s="65"/>
      <c r="BE932" s="65"/>
      <c r="BF932" s="65"/>
      <c r="BG932" s="65"/>
      <c r="BH932" s="65"/>
    </row>
    <row r="933" spans="1:60" ht="12.75" customHeight="1" x14ac:dyDescent="0.2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/>
      <c r="AQ933" s="65"/>
      <c r="AR933" s="66"/>
      <c r="AS933" s="66"/>
      <c r="AT933" s="66"/>
      <c r="AU933" s="66"/>
      <c r="AV933" s="66"/>
      <c r="AW933" s="66"/>
      <c r="AX933" s="65"/>
      <c r="AY933" s="65"/>
      <c r="AZ933" s="65"/>
      <c r="BA933" s="65"/>
      <c r="BB933" s="65"/>
      <c r="BC933" s="65"/>
      <c r="BD933" s="65"/>
      <c r="BE933" s="65"/>
      <c r="BF933" s="65"/>
      <c r="BG933" s="65"/>
      <c r="BH933" s="65"/>
    </row>
    <row r="934" spans="1:60" ht="12.75" customHeight="1" x14ac:dyDescent="0.2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  <c r="AP934" s="65"/>
      <c r="AQ934" s="65"/>
      <c r="AR934" s="66"/>
      <c r="AS934" s="66"/>
      <c r="AT934" s="66"/>
      <c r="AU934" s="66"/>
      <c r="AV934" s="66"/>
      <c r="AW934" s="66"/>
      <c r="AX934" s="65"/>
      <c r="AY934" s="65"/>
      <c r="AZ934" s="65"/>
      <c r="BA934" s="65"/>
      <c r="BB934" s="65"/>
      <c r="BC934" s="65"/>
      <c r="BD934" s="65"/>
      <c r="BE934" s="65"/>
      <c r="BF934" s="65"/>
      <c r="BG934" s="65"/>
      <c r="BH934" s="65"/>
    </row>
    <row r="935" spans="1:60" ht="12.75" customHeight="1" x14ac:dyDescent="0.2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  <c r="AR935" s="66"/>
      <c r="AS935" s="66"/>
      <c r="AT935" s="66"/>
      <c r="AU935" s="66"/>
      <c r="AV935" s="66"/>
      <c r="AW935" s="66"/>
      <c r="AX935" s="65"/>
      <c r="AY935" s="65"/>
      <c r="AZ935" s="65"/>
      <c r="BA935" s="65"/>
      <c r="BB935" s="65"/>
      <c r="BC935" s="65"/>
      <c r="BD935" s="65"/>
      <c r="BE935" s="65"/>
      <c r="BF935" s="65"/>
      <c r="BG935" s="65"/>
      <c r="BH935" s="65"/>
    </row>
    <row r="936" spans="1:60" ht="12.75" customHeight="1" x14ac:dyDescent="0.2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  <c r="AP936" s="65"/>
      <c r="AQ936" s="65"/>
      <c r="AR936" s="66"/>
      <c r="AS936" s="66"/>
      <c r="AT936" s="66"/>
      <c r="AU936" s="66"/>
      <c r="AV936" s="66"/>
      <c r="AW936" s="66"/>
      <c r="AX936" s="65"/>
      <c r="AY936" s="65"/>
      <c r="AZ936" s="65"/>
      <c r="BA936" s="65"/>
      <c r="BB936" s="65"/>
      <c r="BC936" s="65"/>
      <c r="BD936" s="65"/>
      <c r="BE936" s="65"/>
      <c r="BF936" s="65"/>
      <c r="BG936" s="65"/>
      <c r="BH936" s="65"/>
    </row>
    <row r="937" spans="1:60" ht="12.75" customHeight="1" x14ac:dyDescent="0.2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  <c r="AP937" s="65"/>
      <c r="AQ937" s="65"/>
      <c r="AR937" s="66"/>
      <c r="AS937" s="66"/>
      <c r="AT937" s="66"/>
      <c r="AU937" s="66"/>
      <c r="AV937" s="66"/>
      <c r="AW937" s="66"/>
      <c r="AX937" s="65"/>
      <c r="AY937" s="65"/>
      <c r="AZ937" s="65"/>
      <c r="BA937" s="65"/>
      <c r="BB937" s="65"/>
      <c r="BC937" s="65"/>
      <c r="BD937" s="65"/>
      <c r="BE937" s="65"/>
      <c r="BF937" s="65"/>
      <c r="BG937" s="65"/>
      <c r="BH937" s="65"/>
    </row>
    <row r="938" spans="1:60" ht="12.75" customHeight="1" x14ac:dyDescent="0.2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  <c r="AR938" s="66"/>
      <c r="AS938" s="66"/>
      <c r="AT938" s="66"/>
      <c r="AU938" s="66"/>
      <c r="AV938" s="66"/>
      <c r="AW938" s="66"/>
      <c r="AX938" s="65"/>
      <c r="AY938" s="65"/>
      <c r="AZ938" s="65"/>
      <c r="BA938" s="65"/>
      <c r="BB938" s="65"/>
      <c r="BC938" s="65"/>
      <c r="BD938" s="65"/>
      <c r="BE938" s="65"/>
      <c r="BF938" s="65"/>
      <c r="BG938" s="65"/>
      <c r="BH938" s="65"/>
    </row>
    <row r="939" spans="1:60" ht="12.75" customHeight="1" x14ac:dyDescent="0.2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  <c r="AP939" s="65"/>
      <c r="AQ939" s="65"/>
      <c r="AR939" s="66"/>
      <c r="AS939" s="66"/>
      <c r="AT939" s="66"/>
      <c r="AU939" s="66"/>
      <c r="AV939" s="66"/>
      <c r="AW939" s="66"/>
      <c r="AX939" s="65"/>
      <c r="AY939" s="65"/>
      <c r="AZ939" s="65"/>
      <c r="BA939" s="65"/>
      <c r="BB939" s="65"/>
      <c r="BC939" s="65"/>
      <c r="BD939" s="65"/>
      <c r="BE939" s="65"/>
      <c r="BF939" s="65"/>
      <c r="BG939" s="65"/>
      <c r="BH939" s="65"/>
    </row>
    <row r="940" spans="1:60" ht="12.75" customHeight="1" x14ac:dyDescent="0.2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  <c r="AP940" s="65"/>
      <c r="AQ940" s="65"/>
      <c r="AR940" s="66"/>
      <c r="AS940" s="66"/>
      <c r="AT940" s="66"/>
      <c r="AU940" s="66"/>
      <c r="AV940" s="66"/>
      <c r="AW940" s="66"/>
      <c r="AX940" s="65"/>
      <c r="AY940" s="65"/>
      <c r="AZ940" s="65"/>
      <c r="BA940" s="65"/>
      <c r="BB940" s="65"/>
      <c r="BC940" s="65"/>
      <c r="BD940" s="65"/>
      <c r="BE940" s="65"/>
      <c r="BF940" s="65"/>
      <c r="BG940" s="65"/>
      <c r="BH940" s="65"/>
    </row>
    <row r="941" spans="1:60" ht="12.75" customHeight="1" x14ac:dyDescent="0.2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5"/>
      <c r="AR941" s="66"/>
      <c r="AS941" s="66"/>
      <c r="AT941" s="66"/>
      <c r="AU941" s="66"/>
      <c r="AV941" s="66"/>
      <c r="AW941" s="66"/>
      <c r="AX941" s="65"/>
      <c r="AY941" s="65"/>
      <c r="AZ941" s="65"/>
      <c r="BA941" s="65"/>
      <c r="BB941" s="65"/>
      <c r="BC941" s="65"/>
      <c r="BD941" s="65"/>
      <c r="BE941" s="65"/>
      <c r="BF941" s="65"/>
      <c r="BG941" s="65"/>
      <c r="BH941" s="65"/>
    </row>
    <row r="942" spans="1:60" ht="12.75" customHeight="1" x14ac:dyDescent="0.2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  <c r="AR942" s="66"/>
      <c r="AS942" s="66"/>
      <c r="AT942" s="66"/>
      <c r="AU942" s="66"/>
      <c r="AV942" s="66"/>
      <c r="AW942" s="66"/>
      <c r="AX942" s="65"/>
      <c r="AY942" s="65"/>
      <c r="AZ942" s="65"/>
      <c r="BA942" s="65"/>
      <c r="BB942" s="65"/>
      <c r="BC942" s="65"/>
      <c r="BD942" s="65"/>
      <c r="BE942" s="65"/>
      <c r="BF942" s="65"/>
      <c r="BG942" s="65"/>
      <c r="BH942" s="65"/>
    </row>
    <row r="943" spans="1:60" ht="12.75" customHeight="1" x14ac:dyDescent="0.2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  <c r="AR943" s="66"/>
      <c r="AS943" s="66"/>
      <c r="AT943" s="66"/>
      <c r="AU943" s="66"/>
      <c r="AV943" s="66"/>
      <c r="AW943" s="66"/>
      <c r="AX943" s="65"/>
      <c r="AY943" s="65"/>
      <c r="AZ943" s="65"/>
      <c r="BA943" s="65"/>
      <c r="BB943" s="65"/>
      <c r="BC943" s="65"/>
      <c r="BD943" s="65"/>
      <c r="BE943" s="65"/>
      <c r="BF943" s="65"/>
      <c r="BG943" s="65"/>
      <c r="BH943" s="65"/>
    </row>
    <row r="944" spans="1:60" ht="12.75" customHeight="1" x14ac:dyDescent="0.2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  <c r="AR944" s="66"/>
      <c r="AS944" s="66"/>
      <c r="AT944" s="66"/>
      <c r="AU944" s="66"/>
      <c r="AV944" s="66"/>
      <c r="AW944" s="66"/>
      <c r="AX944" s="65"/>
      <c r="AY944" s="65"/>
      <c r="AZ944" s="65"/>
      <c r="BA944" s="65"/>
      <c r="BB944" s="65"/>
      <c r="BC944" s="65"/>
      <c r="BD944" s="65"/>
      <c r="BE944" s="65"/>
      <c r="BF944" s="65"/>
      <c r="BG944" s="65"/>
      <c r="BH944" s="65"/>
    </row>
    <row r="945" spans="1:60" ht="12.75" customHeight="1" x14ac:dyDescent="0.2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  <c r="AP945" s="65"/>
      <c r="AQ945" s="65"/>
      <c r="AR945" s="66"/>
      <c r="AS945" s="66"/>
      <c r="AT945" s="66"/>
      <c r="AU945" s="66"/>
      <c r="AV945" s="66"/>
      <c r="AW945" s="66"/>
      <c r="AX945" s="65"/>
      <c r="AY945" s="65"/>
      <c r="AZ945" s="65"/>
      <c r="BA945" s="65"/>
      <c r="BB945" s="65"/>
      <c r="BC945" s="65"/>
      <c r="BD945" s="65"/>
      <c r="BE945" s="65"/>
      <c r="BF945" s="65"/>
      <c r="BG945" s="65"/>
      <c r="BH945" s="65"/>
    </row>
    <row r="946" spans="1:60" ht="12.75" customHeight="1" x14ac:dyDescent="0.2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  <c r="AP946" s="65"/>
      <c r="AQ946" s="65"/>
      <c r="AR946" s="66"/>
      <c r="AS946" s="66"/>
      <c r="AT946" s="66"/>
      <c r="AU946" s="66"/>
      <c r="AV946" s="66"/>
      <c r="AW946" s="66"/>
      <c r="AX946" s="65"/>
      <c r="AY946" s="65"/>
      <c r="AZ946" s="65"/>
      <c r="BA946" s="65"/>
      <c r="BB946" s="65"/>
      <c r="BC946" s="65"/>
      <c r="BD946" s="65"/>
      <c r="BE946" s="65"/>
      <c r="BF946" s="65"/>
      <c r="BG946" s="65"/>
      <c r="BH946" s="65"/>
    </row>
    <row r="947" spans="1:60" ht="12.75" customHeight="1" x14ac:dyDescent="0.2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  <c r="AP947" s="65"/>
      <c r="AQ947" s="65"/>
      <c r="AR947" s="66"/>
      <c r="AS947" s="66"/>
      <c r="AT947" s="66"/>
      <c r="AU947" s="66"/>
      <c r="AV947" s="66"/>
      <c r="AW947" s="66"/>
      <c r="AX947" s="65"/>
      <c r="AY947" s="65"/>
      <c r="AZ947" s="65"/>
      <c r="BA947" s="65"/>
      <c r="BB947" s="65"/>
      <c r="BC947" s="65"/>
      <c r="BD947" s="65"/>
      <c r="BE947" s="65"/>
      <c r="BF947" s="65"/>
      <c r="BG947" s="65"/>
      <c r="BH947" s="65"/>
    </row>
    <row r="948" spans="1:60" ht="12.75" customHeight="1" x14ac:dyDescent="0.2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  <c r="AP948" s="65"/>
      <c r="AQ948" s="65"/>
      <c r="AR948" s="66"/>
      <c r="AS948" s="66"/>
      <c r="AT948" s="66"/>
      <c r="AU948" s="66"/>
      <c r="AV948" s="66"/>
      <c r="AW948" s="66"/>
      <c r="AX948" s="65"/>
      <c r="AY948" s="65"/>
      <c r="AZ948" s="65"/>
      <c r="BA948" s="65"/>
      <c r="BB948" s="65"/>
      <c r="BC948" s="65"/>
      <c r="BD948" s="65"/>
      <c r="BE948" s="65"/>
      <c r="BF948" s="65"/>
      <c r="BG948" s="65"/>
      <c r="BH948" s="65"/>
    </row>
    <row r="949" spans="1:60" ht="12.75" customHeight="1" x14ac:dyDescent="0.2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  <c r="AR949" s="66"/>
      <c r="AS949" s="66"/>
      <c r="AT949" s="66"/>
      <c r="AU949" s="66"/>
      <c r="AV949" s="66"/>
      <c r="AW949" s="66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/>
    </row>
    <row r="950" spans="1:60" ht="12.75" customHeight="1" x14ac:dyDescent="0.2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  <c r="AR950" s="66"/>
      <c r="AS950" s="66"/>
      <c r="AT950" s="66"/>
      <c r="AU950" s="66"/>
      <c r="AV950" s="66"/>
      <c r="AW950" s="66"/>
      <c r="AX950" s="65"/>
      <c r="AY950" s="65"/>
      <c r="AZ950" s="65"/>
      <c r="BA950" s="65"/>
      <c r="BB950" s="65"/>
      <c r="BC950" s="65"/>
      <c r="BD950" s="65"/>
      <c r="BE950" s="65"/>
      <c r="BF950" s="65"/>
      <c r="BG950" s="65"/>
      <c r="BH950" s="65"/>
    </row>
    <row r="951" spans="1:60" ht="12.75" customHeight="1" x14ac:dyDescent="0.2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  <c r="AP951" s="65"/>
      <c r="AQ951" s="65"/>
      <c r="AR951" s="66"/>
      <c r="AS951" s="66"/>
      <c r="AT951" s="66"/>
      <c r="AU951" s="66"/>
      <c r="AV951" s="66"/>
      <c r="AW951" s="66"/>
      <c r="AX951" s="65"/>
      <c r="AY951" s="65"/>
      <c r="AZ951" s="65"/>
      <c r="BA951" s="65"/>
      <c r="BB951" s="65"/>
      <c r="BC951" s="65"/>
      <c r="BD951" s="65"/>
      <c r="BE951" s="65"/>
      <c r="BF951" s="65"/>
      <c r="BG951" s="65"/>
      <c r="BH951" s="65"/>
    </row>
    <row r="952" spans="1:60" ht="12.75" customHeight="1" x14ac:dyDescent="0.2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  <c r="AP952" s="65"/>
      <c r="AQ952" s="65"/>
      <c r="AR952" s="66"/>
      <c r="AS952" s="66"/>
      <c r="AT952" s="66"/>
      <c r="AU952" s="66"/>
      <c r="AV952" s="66"/>
      <c r="AW952" s="66"/>
      <c r="AX952" s="65"/>
      <c r="AY952" s="65"/>
      <c r="AZ952" s="65"/>
      <c r="BA952" s="65"/>
      <c r="BB952" s="65"/>
      <c r="BC952" s="65"/>
      <c r="BD952" s="65"/>
      <c r="BE952" s="65"/>
      <c r="BF952" s="65"/>
      <c r="BG952" s="65"/>
      <c r="BH952" s="65"/>
    </row>
    <row r="953" spans="1:60" ht="12.75" customHeight="1" x14ac:dyDescent="0.2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  <c r="AP953" s="65"/>
      <c r="AQ953" s="65"/>
      <c r="AR953" s="66"/>
      <c r="AS953" s="66"/>
      <c r="AT953" s="66"/>
      <c r="AU953" s="66"/>
      <c r="AV953" s="66"/>
      <c r="AW953" s="66"/>
      <c r="AX953" s="65"/>
      <c r="AY953" s="65"/>
      <c r="AZ953" s="65"/>
      <c r="BA953" s="65"/>
      <c r="BB953" s="65"/>
      <c r="BC953" s="65"/>
      <c r="BD953" s="65"/>
      <c r="BE953" s="65"/>
      <c r="BF953" s="65"/>
      <c r="BG953" s="65"/>
      <c r="BH953" s="65"/>
    </row>
    <row r="954" spans="1:60" ht="12.75" customHeight="1" x14ac:dyDescent="0.2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  <c r="AP954" s="65"/>
      <c r="AQ954" s="65"/>
      <c r="AR954" s="66"/>
      <c r="AS954" s="66"/>
      <c r="AT954" s="66"/>
      <c r="AU954" s="66"/>
      <c r="AV954" s="66"/>
      <c r="AW954" s="66"/>
      <c r="AX954" s="65"/>
      <c r="AY954" s="65"/>
      <c r="AZ954" s="65"/>
      <c r="BA954" s="65"/>
      <c r="BB954" s="65"/>
      <c r="BC954" s="65"/>
      <c r="BD954" s="65"/>
      <c r="BE954" s="65"/>
      <c r="BF954" s="65"/>
      <c r="BG954" s="65"/>
      <c r="BH954" s="65"/>
    </row>
    <row r="955" spans="1:60" ht="12.75" customHeight="1" x14ac:dyDescent="0.2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  <c r="AR955" s="66"/>
      <c r="AS955" s="66"/>
      <c r="AT955" s="66"/>
      <c r="AU955" s="66"/>
      <c r="AV955" s="66"/>
      <c r="AW955" s="66"/>
      <c r="AX955" s="65"/>
      <c r="AY955" s="65"/>
      <c r="AZ955" s="65"/>
      <c r="BA955" s="65"/>
      <c r="BB955" s="65"/>
      <c r="BC955" s="65"/>
      <c r="BD955" s="65"/>
      <c r="BE955" s="65"/>
      <c r="BF955" s="65"/>
      <c r="BG955" s="65"/>
      <c r="BH955" s="65"/>
    </row>
    <row r="956" spans="1:60" ht="12.75" customHeight="1" x14ac:dyDescent="0.2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  <c r="AR956" s="66"/>
      <c r="AS956" s="66"/>
      <c r="AT956" s="66"/>
      <c r="AU956" s="66"/>
      <c r="AV956" s="66"/>
      <c r="AW956" s="66"/>
      <c r="AX956" s="65"/>
      <c r="AY956" s="65"/>
      <c r="AZ956" s="65"/>
      <c r="BA956" s="65"/>
      <c r="BB956" s="65"/>
      <c r="BC956" s="65"/>
      <c r="BD956" s="65"/>
      <c r="BE956" s="65"/>
      <c r="BF956" s="65"/>
      <c r="BG956" s="65"/>
      <c r="BH956" s="65"/>
    </row>
    <row r="957" spans="1:60" ht="12.75" customHeight="1" x14ac:dyDescent="0.2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  <c r="AR957" s="66"/>
      <c r="AS957" s="66"/>
      <c r="AT957" s="66"/>
      <c r="AU957" s="66"/>
      <c r="AV957" s="66"/>
      <c r="AW957" s="66"/>
      <c r="AX957" s="65"/>
      <c r="AY957" s="65"/>
      <c r="AZ957" s="65"/>
      <c r="BA957" s="65"/>
      <c r="BB957" s="65"/>
      <c r="BC957" s="65"/>
      <c r="BD957" s="65"/>
      <c r="BE957" s="65"/>
      <c r="BF957" s="65"/>
      <c r="BG957" s="65"/>
      <c r="BH957" s="65"/>
    </row>
    <row r="958" spans="1:60" ht="12.75" customHeight="1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  <c r="AR958" s="66"/>
      <c r="AS958" s="66"/>
      <c r="AT958" s="66"/>
      <c r="AU958" s="66"/>
      <c r="AV958" s="66"/>
      <c r="AW958" s="66"/>
      <c r="AX958" s="65"/>
      <c r="AY958" s="65"/>
      <c r="AZ958" s="65"/>
      <c r="BA958" s="65"/>
      <c r="BB958" s="65"/>
      <c r="BC958" s="65"/>
      <c r="BD958" s="65"/>
      <c r="BE958" s="65"/>
      <c r="BF958" s="65"/>
      <c r="BG958" s="65"/>
      <c r="BH958" s="65"/>
    </row>
    <row r="959" spans="1:60" ht="12.75" customHeight="1" x14ac:dyDescent="0.2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  <c r="AR959" s="66"/>
      <c r="AS959" s="66"/>
      <c r="AT959" s="66"/>
      <c r="AU959" s="66"/>
      <c r="AV959" s="66"/>
      <c r="AW959" s="66"/>
      <c r="AX959" s="65"/>
      <c r="AY959" s="65"/>
      <c r="AZ959" s="65"/>
      <c r="BA959" s="65"/>
      <c r="BB959" s="65"/>
      <c r="BC959" s="65"/>
      <c r="BD959" s="65"/>
      <c r="BE959" s="65"/>
      <c r="BF959" s="65"/>
      <c r="BG959" s="65"/>
      <c r="BH959" s="65"/>
    </row>
    <row r="960" spans="1:60" ht="12.75" customHeight="1" x14ac:dyDescent="0.2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  <c r="AP960" s="65"/>
      <c r="AQ960" s="65"/>
      <c r="AR960" s="66"/>
      <c r="AS960" s="66"/>
      <c r="AT960" s="66"/>
      <c r="AU960" s="66"/>
      <c r="AV960" s="66"/>
      <c r="AW960" s="66"/>
      <c r="AX960" s="65"/>
      <c r="AY960" s="65"/>
      <c r="AZ960" s="65"/>
      <c r="BA960" s="65"/>
      <c r="BB960" s="65"/>
      <c r="BC960" s="65"/>
      <c r="BD960" s="65"/>
      <c r="BE960" s="65"/>
      <c r="BF960" s="65"/>
      <c r="BG960" s="65"/>
      <c r="BH960" s="65"/>
    </row>
    <row r="961" spans="1:60" ht="12.75" customHeight="1" x14ac:dyDescent="0.2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  <c r="AR961" s="66"/>
      <c r="AS961" s="66"/>
      <c r="AT961" s="66"/>
      <c r="AU961" s="66"/>
      <c r="AV961" s="66"/>
      <c r="AW961" s="66"/>
      <c r="AX961" s="65"/>
      <c r="AY961" s="65"/>
      <c r="AZ961" s="65"/>
      <c r="BA961" s="65"/>
      <c r="BB961" s="65"/>
      <c r="BC961" s="65"/>
      <c r="BD961" s="65"/>
      <c r="BE961" s="65"/>
      <c r="BF961" s="65"/>
      <c r="BG961" s="65"/>
      <c r="BH961" s="65"/>
    </row>
    <row r="962" spans="1:60" ht="12.75" customHeight="1" x14ac:dyDescent="0.2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5"/>
      <c r="AR962" s="66"/>
      <c r="AS962" s="66"/>
      <c r="AT962" s="66"/>
      <c r="AU962" s="66"/>
      <c r="AV962" s="66"/>
      <c r="AW962" s="66"/>
      <c r="AX962" s="65"/>
      <c r="AY962" s="65"/>
      <c r="AZ962" s="65"/>
      <c r="BA962" s="65"/>
      <c r="BB962" s="65"/>
      <c r="BC962" s="65"/>
      <c r="BD962" s="65"/>
      <c r="BE962" s="65"/>
      <c r="BF962" s="65"/>
      <c r="BG962" s="65"/>
      <c r="BH962" s="65"/>
    </row>
    <row r="963" spans="1:60" ht="12.75" customHeight="1" x14ac:dyDescent="0.2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  <c r="AP963" s="65"/>
      <c r="AQ963" s="65"/>
      <c r="AR963" s="66"/>
      <c r="AS963" s="66"/>
      <c r="AT963" s="66"/>
      <c r="AU963" s="66"/>
      <c r="AV963" s="66"/>
      <c r="AW963" s="66"/>
      <c r="AX963" s="65"/>
      <c r="AY963" s="65"/>
      <c r="AZ963" s="65"/>
      <c r="BA963" s="65"/>
      <c r="BB963" s="65"/>
      <c r="BC963" s="65"/>
      <c r="BD963" s="65"/>
      <c r="BE963" s="65"/>
      <c r="BF963" s="65"/>
      <c r="BG963" s="65"/>
      <c r="BH963" s="65"/>
    </row>
    <row r="964" spans="1:60" ht="12.75" customHeight="1" x14ac:dyDescent="0.2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  <c r="AP964" s="65"/>
      <c r="AQ964" s="65"/>
      <c r="AR964" s="66"/>
      <c r="AS964" s="66"/>
      <c r="AT964" s="66"/>
      <c r="AU964" s="66"/>
      <c r="AV964" s="66"/>
      <c r="AW964" s="66"/>
      <c r="AX964" s="65"/>
      <c r="AY964" s="65"/>
      <c r="AZ964" s="65"/>
      <c r="BA964" s="65"/>
      <c r="BB964" s="65"/>
      <c r="BC964" s="65"/>
      <c r="BD964" s="65"/>
      <c r="BE964" s="65"/>
      <c r="BF964" s="65"/>
      <c r="BG964" s="65"/>
      <c r="BH964" s="65"/>
    </row>
    <row r="965" spans="1:60" ht="12.75" customHeight="1" x14ac:dyDescent="0.2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  <c r="AR965" s="66"/>
      <c r="AS965" s="66"/>
      <c r="AT965" s="66"/>
      <c r="AU965" s="66"/>
      <c r="AV965" s="66"/>
      <c r="AW965" s="66"/>
      <c r="AX965" s="65"/>
      <c r="AY965" s="65"/>
      <c r="AZ965" s="65"/>
      <c r="BA965" s="65"/>
      <c r="BB965" s="65"/>
      <c r="BC965" s="65"/>
      <c r="BD965" s="65"/>
      <c r="BE965" s="65"/>
      <c r="BF965" s="65"/>
      <c r="BG965" s="65"/>
      <c r="BH965" s="65"/>
    </row>
    <row r="966" spans="1:60" ht="12.75" customHeight="1" x14ac:dyDescent="0.2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  <c r="AR966" s="66"/>
      <c r="AS966" s="66"/>
      <c r="AT966" s="66"/>
      <c r="AU966" s="66"/>
      <c r="AV966" s="66"/>
      <c r="AW966" s="66"/>
      <c r="AX966" s="65"/>
      <c r="AY966" s="65"/>
      <c r="AZ966" s="65"/>
      <c r="BA966" s="65"/>
      <c r="BB966" s="65"/>
      <c r="BC966" s="65"/>
      <c r="BD966" s="65"/>
      <c r="BE966" s="65"/>
      <c r="BF966" s="65"/>
      <c r="BG966" s="65"/>
      <c r="BH966" s="65"/>
    </row>
    <row r="967" spans="1:60" ht="12.75" customHeight="1" x14ac:dyDescent="0.2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  <c r="AP967" s="65"/>
      <c r="AQ967" s="65"/>
      <c r="AR967" s="66"/>
      <c r="AS967" s="66"/>
      <c r="AT967" s="66"/>
      <c r="AU967" s="66"/>
      <c r="AV967" s="66"/>
      <c r="AW967" s="66"/>
      <c r="AX967" s="65"/>
      <c r="AY967" s="65"/>
      <c r="AZ967" s="65"/>
      <c r="BA967" s="65"/>
      <c r="BB967" s="65"/>
      <c r="BC967" s="65"/>
      <c r="BD967" s="65"/>
      <c r="BE967" s="65"/>
      <c r="BF967" s="65"/>
      <c r="BG967" s="65"/>
      <c r="BH967" s="65"/>
    </row>
    <row r="968" spans="1:60" ht="12.75" customHeight="1" x14ac:dyDescent="0.2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  <c r="AP968" s="65"/>
      <c r="AQ968" s="65"/>
      <c r="AR968" s="66"/>
      <c r="AS968" s="66"/>
      <c r="AT968" s="66"/>
      <c r="AU968" s="66"/>
      <c r="AV968" s="66"/>
      <c r="AW968" s="66"/>
      <c r="AX968" s="65"/>
      <c r="AY968" s="65"/>
      <c r="AZ968" s="65"/>
      <c r="BA968" s="65"/>
      <c r="BB968" s="65"/>
      <c r="BC968" s="65"/>
      <c r="BD968" s="65"/>
      <c r="BE968" s="65"/>
      <c r="BF968" s="65"/>
      <c r="BG968" s="65"/>
      <c r="BH968" s="65"/>
    </row>
    <row r="969" spans="1:60" ht="12.75" customHeight="1" x14ac:dyDescent="0.2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  <c r="AP969" s="65"/>
      <c r="AQ969" s="65"/>
      <c r="AR969" s="66"/>
      <c r="AS969" s="66"/>
      <c r="AT969" s="66"/>
      <c r="AU969" s="66"/>
      <c r="AV969" s="66"/>
      <c r="AW969" s="66"/>
      <c r="AX969" s="65"/>
      <c r="AY969" s="65"/>
      <c r="AZ969" s="65"/>
      <c r="BA969" s="65"/>
      <c r="BB969" s="65"/>
      <c r="BC969" s="65"/>
      <c r="BD969" s="65"/>
      <c r="BE969" s="65"/>
      <c r="BF969" s="65"/>
      <c r="BG969" s="65"/>
      <c r="BH969" s="65"/>
    </row>
    <row r="970" spans="1:60" ht="12.75" customHeight="1" x14ac:dyDescent="0.2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  <c r="AP970" s="65"/>
      <c r="AQ970" s="65"/>
      <c r="AR970" s="66"/>
      <c r="AS970" s="66"/>
      <c r="AT970" s="66"/>
      <c r="AU970" s="66"/>
      <c r="AV970" s="66"/>
      <c r="AW970" s="66"/>
      <c r="AX970" s="65"/>
      <c r="AY970" s="65"/>
      <c r="AZ970" s="65"/>
      <c r="BA970" s="65"/>
      <c r="BB970" s="65"/>
      <c r="BC970" s="65"/>
      <c r="BD970" s="65"/>
      <c r="BE970" s="65"/>
      <c r="BF970" s="65"/>
      <c r="BG970" s="65"/>
      <c r="BH970" s="65"/>
    </row>
    <row r="971" spans="1:60" ht="12.75" customHeight="1" x14ac:dyDescent="0.2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  <c r="AR971" s="66"/>
      <c r="AS971" s="66"/>
      <c r="AT971" s="66"/>
      <c r="AU971" s="66"/>
      <c r="AV971" s="66"/>
      <c r="AW971" s="66"/>
      <c r="AX971" s="65"/>
      <c r="AY971" s="65"/>
      <c r="AZ971" s="65"/>
      <c r="BA971" s="65"/>
      <c r="BB971" s="65"/>
      <c r="BC971" s="65"/>
      <c r="BD971" s="65"/>
      <c r="BE971" s="65"/>
      <c r="BF971" s="65"/>
      <c r="BG971" s="65"/>
      <c r="BH971" s="65"/>
    </row>
    <row r="972" spans="1:60" ht="12.75" customHeight="1" x14ac:dyDescent="0.2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  <c r="AR972" s="66"/>
      <c r="AS972" s="66"/>
      <c r="AT972" s="66"/>
      <c r="AU972" s="66"/>
      <c r="AV972" s="66"/>
      <c r="AW972" s="66"/>
      <c r="AX972" s="65"/>
      <c r="AY972" s="65"/>
      <c r="AZ972" s="65"/>
      <c r="BA972" s="65"/>
      <c r="BB972" s="65"/>
      <c r="BC972" s="65"/>
      <c r="BD972" s="65"/>
      <c r="BE972" s="65"/>
      <c r="BF972" s="65"/>
      <c r="BG972" s="65"/>
      <c r="BH972" s="65"/>
    </row>
    <row r="973" spans="1:60" ht="12.75" customHeight="1" x14ac:dyDescent="0.2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  <c r="AR973" s="66"/>
      <c r="AS973" s="66"/>
      <c r="AT973" s="66"/>
      <c r="AU973" s="66"/>
      <c r="AV973" s="66"/>
      <c r="AW973" s="66"/>
      <c r="AX973" s="65"/>
      <c r="AY973" s="65"/>
      <c r="AZ973" s="65"/>
      <c r="BA973" s="65"/>
      <c r="BB973" s="65"/>
      <c r="BC973" s="65"/>
      <c r="BD973" s="65"/>
      <c r="BE973" s="65"/>
      <c r="BF973" s="65"/>
      <c r="BG973" s="65"/>
      <c r="BH973" s="65"/>
    </row>
    <row r="974" spans="1:60" ht="12.75" customHeight="1" x14ac:dyDescent="0.2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6"/>
      <c r="AS974" s="66"/>
      <c r="AT974" s="66"/>
      <c r="AU974" s="66"/>
      <c r="AV974" s="66"/>
      <c r="AW974" s="66"/>
      <c r="AX974" s="65"/>
      <c r="AY974" s="65"/>
      <c r="AZ974" s="65"/>
      <c r="BA974" s="65"/>
      <c r="BB974" s="65"/>
      <c r="BC974" s="65"/>
      <c r="BD974" s="65"/>
      <c r="BE974" s="65"/>
      <c r="BF974" s="65"/>
      <c r="BG974" s="65"/>
      <c r="BH974" s="65"/>
    </row>
    <row r="975" spans="1:60" ht="12.75" customHeight="1" x14ac:dyDescent="0.2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  <c r="AR975" s="66"/>
      <c r="AS975" s="66"/>
      <c r="AT975" s="66"/>
      <c r="AU975" s="66"/>
      <c r="AV975" s="66"/>
      <c r="AW975" s="66"/>
      <c r="AX975" s="65"/>
      <c r="AY975" s="65"/>
      <c r="AZ975" s="65"/>
      <c r="BA975" s="65"/>
      <c r="BB975" s="65"/>
      <c r="BC975" s="65"/>
      <c r="BD975" s="65"/>
      <c r="BE975" s="65"/>
      <c r="BF975" s="65"/>
      <c r="BG975" s="65"/>
      <c r="BH975" s="65"/>
    </row>
    <row r="976" spans="1:60" ht="12.75" customHeight="1" x14ac:dyDescent="0.2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  <c r="AR976" s="66"/>
      <c r="AS976" s="66"/>
      <c r="AT976" s="66"/>
      <c r="AU976" s="66"/>
      <c r="AV976" s="66"/>
      <c r="AW976" s="66"/>
      <c r="AX976" s="65"/>
      <c r="AY976" s="65"/>
      <c r="AZ976" s="65"/>
      <c r="BA976" s="65"/>
      <c r="BB976" s="65"/>
      <c r="BC976" s="65"/>
      <c r="BD976" s="65"/>
      <c r="BE976" s="65"/>
      <c r="BF976" s="65"/>
      <c r="BG976" s="65"/>
      <c r="BH976" s="65"/>
    </row>
    <row r="977" spans="1:60" ht="12.75" customHeight="1" x14ac:dyDescent="0.2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  <c r="AR977" s="66"/>
      <c r="AS977" s="66"/>
      <c r="AT977" s="66"/>
      <c r="AU977" s="66"/>
      <c r="AV977" s="66"/>
      <c r="AW977" s="66"/>
      <c r="AX977" s="65"/>
      <c r="AY977" s="65"/>
      <c r="AZ977" s="65"/>
      <c r="BA977" s="65"/>
      <c r="BB977" s="65"/>
      <c r="BC977" s="65"/>
      <c r="BD977" s="65"/>
      <c r="BE977" s="65"/>
      <c r="BF977" s="65"/>
      <c r="BG977" s="65"/>
      <c r="BH977" s="65"/>
    </row>
    <row r="978" spans="1:60" ht="12.75" customHeight="1" x14ac:dyDescent="0.2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  <c r="AR978" s="66"/>
      <c r="AS978" s="66"/>
      <c r="AT978" s="66"/>
      <c r="AU978" s="66"/>
      <c r="AV978" s="66"/>
      <c r="AW978" s="66"/>
      <c r="AX978" s="65"/>
      <c r="AY978" s="65"/>
      <c r="AZ978" s="65"/>
      <c r="BA978" s="65"/>
      <c r="BB978" s="65"/>
      <c r="BC978" s="65"/>
      <c r="BD978" s="65"/>
      <c r="BE978" s="65"/>
      <c r="BF978" s="65"/>
      <c r="BG978" s="65"/>
      <c r="BH978" s="65"/>
    </row>
    <row r="979" spans="1:60" ht="12.75" customHeight="1" x14ac:dyDescent="0.2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  <c r="AR979" s="66"/>
      <c r="AS979" s="66"/>
      <c r="AT979" s="66"/>
      <c r="AU979" s="66"/>
      <c r="AV979" s="66"/>
      <c r="AW979" s="66"/>
      <c r="AX979" s="65"/>
      <c r="AY979" s="65"/>
      <c r="AZ979" s="65"/>
      <c r="BA979" s="65"/>
      <c r="BB979" s="65"/>
      <c r="BC979" s="65"/>
      <c r="BD979" s="65"/>
      <c r="BE979" s="65"/>
      <c r="BF979" s="65"/>
      <c r="BG979" s="65"/>
      <c r="BH979" s="65"/>
    </row>
    <row r="980" spans="1:60" ht="12.75" customHeight="1" x14ac:dyDescent="0.2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  <c r="AR980" s="66"/>
      <c r="AS980" s="66"/>
      <c r="AT980" s="66"/>
      <c r="AU980" s="66"/>
      <c r="AV980" s="66"/>
      <c r="AW980" s="66"/>
      <c r="AX980" s="65"/>
      <c r="AY980" s="65"/>
      <c r="AZ980" s="65"/>
      <c r="BA980" s="65"/>
      <c r="BB980" s="65"/>
      <c r="BC980" s="65"/>
      <c r="BD980" s="65"/>
      <c r="BE980" s="65"/>
      <c r="BF980" s="65"/>
      <c r="BG980" s="65"/>
      <c r="BH980" s="65"/>
    </row>
    <row r="981" spans="1:60" ht="12.75" customHeight="1" x14ac:dyDescent="0.2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  <c r="AR981" s="66"/>
      <c r="AS981" s="66"/>
      <c r="AT981" s="66"/>
      <c r="AU981" s="66"/>
      <c r="AV981" s="66"/>
      <c r="AW981" s="66"/>
      <c r="AX981" s="65"/>
      <c r="AY981" s="65"/>
      <c r="AZ981" s="65"/>
      <c r="BA981" s="65"/>
      <c r="BB981" s="65"/>
      <c r="BC981" s="65"/>
      <c r="BD981" s="65"/>
      <c r="BE981" s="65"/>
      <c r="BF981" s="65"/>
      <c r="BG981" s="65"/>
      <c r="BH981" s="65"/>
    </row>
    <row r="982" spans="1:60" ht="12.75" customHeight="1" x14ac:dyDescent="0.2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  <c r="AR982" s="66"/>
      <c r="AS982" s="66"/>
      <c r="AT982" s="66"/>
      <c r="AU982" s="66"/>
      <c r="AV982" s="66"/>
      <c r="AW982" s="66"/>
      <c r="AX982" s="65"/>
      <c r="AY982" s="65"/>
      <c r="AZ982" s="65"/>
      <c r="BA982" s="65"/>
      <c r="BB982" s="65"/>
      <c r="BC982" s="65"/>
      <c r="BD982" s="65"/>
      <c r="BE982" s="65"/>
      <c r="BF982" s="65"/>
      <c r="BG982" s="65"/>
      <c r="BH982" s="65"/>
    </row>
    <row r="983" spans="1:60" ht="12.75" customHeight="1" x14ac:dyDescent="0.2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  <c r="AP983" s="65"/>
      <c r="AQ983" s="65"/>
      <c r="AR983" s="66"/>
      <c r="AS983" s="66"/>
      <c r="AT983" s="66"/>
      <c r="AU983" s="66"/>
      <c r="AV983" s="66"/>
      <c r="AW983" s="66"/>
      <c r="AX983" s="65"/>
      <c r="AY983" s="65"/>
      <c r="AZ983" s="65"/>
      <c r="BA983" s="65"/>
      <c r="BB983" s="65"/>
      <c r="BC983" s="65"/>
      <c r="BD983" s="65"/>
      <c r="BE983" s="65"/>
      <c r="BF983" s="65"/>
      <c r="BG983" s="65"/>
      <c r="BH983" s="65"/>
    </row>
    <row r="984" spans="1:60" ht="12.75" customHeight="1" x14ac:dyDescent="0.2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  <c r="AP984" s="65"/>
      <c r="AQ984" s="65"/>
      <c r="AR984" s="66"/>
      <c r="AS984" s="66"/>
      <c r="AT984" s="66"/>
      <c r="AU984" s="66"/>
      <c r="AV984" s="66"/>
      <c r="AW984" s="66"/>
      <c r="AX984" s="65"/>
      <c r="AY984" s="65"/>
      <c r="AZ984" s="65"/>
      <c r="BA984" s="65"/>
      <c r="BB984" s="65"/>
      <c r="BC984" s="65"/>
      <c r="BD984" s="65"/>
      <c r="BE984" s="65"/>
      <c r="BF984" s="65"/>
      <c r="BG984" s="65"/>
      <c r="BH984" s="65"/>
    </row>
    <row r="985" spans="1:60" ht="12.75" customHeight="1" x14ac:dyDescent="0.2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  <c r="AR985" s="66"/>
      <c r="AS985" s="66"/>
      <c r="AT985" s="66"/>
      <c r="AU985" s="66"/>
      <c r="AV985" s="66"/>
      <c r="AW985" s="66"/>
      <c r="AX985" s="65"/>
      <c r="AY985" s="65"/>
      <c r="AZ985" s="65"/>
      <c r="BA985" s="65"/>
      <c r="BB985" s="65"/>
      <c r="BC985" s="65"/>
      <c r="BD985" s="65"/>
      <c r="BE985" s="65"/>
      <c r="BF985" s="65"/>
      <c r="BG985" s="65"/>
      <c r="BH985" s="65"/>
    </row>
    <row r="986" spans="1:60" ht="12.75" customHeight="1" x14ac:dyDescent="0.2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  <c r="AR986" s="66"/>
      <c r="AS986" s="66"/>
      <c r="AT986" s="66"/>
      <c r="AU986" s="66"/>
      <c r="AV986" s="66"/>
      <c r="AW986" s="66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/>
    </row>
    <row r="987" spans="1:60" ht="12.75" customHeight="1" x14ac:dyDescent="0.2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  <c r="AR987" s="66"/>
      <c r="AS987" s="66"/>
      <c r="AT987" s="66"/>
      <c r="AU987" s="66"/>
      <c r="AV987" s="66"/>
      <c r="AW987" s="66"/>
      <c r="AX987" s="65"/>
      <c r="AY987" s="65"/>
      <c r="AZ987" s="65"/>
      <c r="BA987" s="65"/>
      <c r="BB987" s="65"/>
      <c r="BC987" s="65"/>
      <c r="BD987" s="65"/>
      <c r="BE987" s="65"/>
      <c r="BF987" s="65"/>
      <c r="BG987" s="65"/>
      <c r="BH987" s="65"/>
    </row>
    <row r="988" spans="1:60" ht="12.75" customHeight="1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  <c r="AR988" s="66"/>
      <c r="AS988" s="66"/>
      <c r="AT988" s="66"/>
      <c r="AU988" s="66"/>
      <c r="AV988" s="66"/>
      <c r="AW988" s="66"/>
      <c r="AX988" s="65"/>
      <c r="AY988" s="65"/>
      <c r="AZ988" s="65"/>
      <c r="BA988" s="65"/>
      <c r="BB988" s="65"/>
      <c r="BC988" s="65"/>
      <c r="BD988" s="65"/>
      <c r="BE988" s="65"/>
      <c r="BF988" s="65"/>
      <c r="BG988" s="65"/>
      <c r="BH988" s="65"/>
    </row>
    <row r="989" spans="1:60" ht="12.75" customHeight="1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  <c r="AR989" s="66"/>
      <c r="AS989" s="66"/>
      <c r="AT989" s="66"/>
      <c r="AU989" s="66"/>
      <c r="AV989" s="66"/>
      <c r="AW989" s="66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/>
    </row>
    <row r="990" spans="1:60" ht="12.75" customHeight="1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  <c r="AR990" s="66"/>
      <c r="AS990" s="66"/>
      <c r="AT990" s="66"/>
      <c r="AU990" s="66"/>
      <c r="AV990" s="66"/>
      <c r="AW990" s="66"/>
      <c r="AX990" s="65"/>
      <c r="AY990" s="65"/>
      <c r="AZ990" s="65"/>
      <c r="BA990" s="65"/>
      <c r="BB990" s="65"/>
      <c r="BC990" s="65"/>
      <c r="BD990" s="65"/>
      <c r="BE990" s="65"/>
      <c r="BF990" s="65"/>
      <c r="BG990" s="65"/>
      <c r="BH990" s="65"/>
    </row>
    <row r="991" spans="1:60" ht="12.75" customHeight="1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6"/>
      <c r="AS991" s="66"/>
      <c r="AT991" s="66"/>
      <c r="AU991" s="66"/>
      <c r="AV991" s="66"/>
      <c r="AW991" s="66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/>
    </row>
    <row r="992" spans="1:60" ht="12.75" customHeight="1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6"/>
      <c r="AS992" s="66"/>
      <c r="AT992" s="66"/>
      <c r="AU992" s="66"/>
      <c r="AV992" s="66"/>
      <c r="AW992" s="66"/>
      <c r="AX992" s="65"/>
      <c r="AY992" s="65"/>
      <c r="AZ992" s="65"/>
      <c r="BA992" s="65"/>
      <c r="BB992" s="65"/>
      <c r="BC992" s="65"/>
      <c r="BD992" s="65"/>
      <c r="BE992" s="65"/>
      <c r="BF992" s="65"/>
      <c r="BG992" s="65"/>
      <c r="BH992" s="65"/>
    </row>
    <row r="993" spans="1:60" ht="12.75" customHeight="1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6"/>
      <c r="AS993" s="66"/>
      <c r="AT993" s="66"/>
      <c r="AU993" s="66"/>
      <c r="AV993" s="66"/>
      <c r="AW993" s="66"/>
      <c r="AX993" s="65"/>
      <c r="AY993" s="65"/>
      <c r="AZ993" s="65"/>
      <c r="BA993" s="65"/>
      <c r="BB993" s="65"/>
      <c r="BC993" s="65"/>
      <c r="BD993" s="65"/>
      <c r="BE993" s="65"/>
      <c r="BF993" s="65"/>
      <c r="BG993" s="65"/>
      <c r="BH993" s="65"/>
    </row>
    <row r="994" spans="1:60" ht="12.75" customHeight="1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6"/>
      <c r="AS994" s="66"/>
      <c r="AT994" s="66"/>
      <c r="AU994" s="66"/>
      <c r="AV994" s="66"/>
      <c r="AW994" s="66"/>
      <c r="AX994" s="65"/>
      <c r="AY994" s="65"/>
      <c r="AZ994" s="65"/>
      <c r="BA994" s="65"/>
      <c r="BB994" s="65"/>
      <c r="BC994" s="65"/>
      <c r="BD994" s="65"/>
      <c r="BE994" s="65"/>
      <c r="BF994" s="65"/>
      <c r="BG994" s="65"/>
      <c r="BH994" s="65"/>
    </row>
    <row r="995" spans="1:60" ht="12.75" customHeight="1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6"/>
      <c r="AS995" s="66"/>
      <c r="AT995" s="66"/>
      <c r="AU995" s="66"/>
      <c r="AV995" s="66"/>
      <c r="AW995" s="66"/>
      <c r="AX995" s="65"/>
      <c r="AY995" s="65"/>
      <c r="AZ995" s="65"/>
      <c r="BA995" s="65"/>
      <c r="BB995" s="65"/>
      <c r="BC995" s="65"/>
      <c r="BD995" s="65"/>
      <c r="BE995" s="65"/>
      <c r="BF995" s="65"/>
      <c r="BG995" s="65"/>
      <c r="BH995" s="65"/>
    </row>
    <row r="996" spans="1:60" ht="12.75" customHeight="1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6"/>
      <c r="AS996" s="66"/>
      <c r="AT996" s="66"/>
      <c r="AU996" s="66"/>
      <c r="AV996" s="66"/>
      <c r="AW996" s="66"/>
      <c r="AX996" s="65"/>
      <c r="AY996" s="65"/>
      <c r="AZ996" s="65"/>
      <c r="BA996" s="65"/>
      <c r="BB996" s="65"/>
      <c r="BC996" s="65"/>
      <c r="BD996" s="65"/>
      <c r="BE996" s="65"/>
      <c r="BF996" s="65"/>
      <c r="BG996" s="65"/>
      <c r="BH996" s="65"/>
    </row>
    <row r="997" spans="1:60" ht="12.75" customHeight="1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6"/>
      <c r="AS997" s="66"/>
      <c r="AT997" s="66"/>
      <c r="AU997" s="66"/>
      <c r="AV997" s="66"/>
      <c r="AW997" s="66"/>
      <c r="AX997" s="65"/>
      <c r="AY997" s="65"/>
      <c r="AZ997" s="65"/>
      <c r="BA997" s="65"/>
      <c r="BB997" s="65"/>
      <c r="BC997" s="65"/>
      <c r="BD997" s="65"/>
      <c r="BE997" s="65"/>
      <c r="BF997" s="65"/>
      <c r="BG997" s="65"/>
      <c r="BH997" s="65"/>
    </row>
    <row r="998" spans="1:60" ht="12.75" customHeight="1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6"/>
      <c r="AS998" s="66"/>
      <c r="AT998" s="66"/>
      <c r="AU998" s="66"/>
      <c r="AV998" s="66"/>
      <c r="AW998" s="66"/>
      <c r="AX998" s="65"/>
      <c r="AY998" s="65"/>
      <c r="AZ998" s="65"/>
      <c r="BA998" s="65"/>
      <c r="BB998" s="65"/>
      <c r="BC998" s="65"/>
      <c r="BD998" s="65"/>
      <c r="BE998" s="65"/>
      <c r="BF998" s="65"/>
      <c r="BG998" s="65"/>
      <c r="BH998" s="65"/>
    </row>
    <row r="999" spans="1:60" ht="12.75" customHeight="1" x14ac:dyDescent="0.2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  <c r="AR999" s="66"/>
      <c r="AS999" s="66"/>
      <c r="AT999" s="66"/>
      <c r="AU999" s="66"/>
      <c r="AV999" s="66"/>
      <c r="AW999" s="66"/>
      <c r="AX999" s="65"/>
      <c r="AY999" s="65"/>
      <c r="AZ999" s="65"/>
      <c r="BA999" s="65"/>
      <c r="BB999" s="65"/>
      <c r="BC999" s="65"/>
      <c r="BD999" s="65"/>
      <c r="BE999" s="65"/>
      <c r="BF999" s="65"/>
      <c r="BG999" s="65"/>
      <c r="BH999" s="65"/>
    </row>
    <row r="1000" spans="1:60" ht="12.75" customHeight="1" x14ac:dyDescent="0.2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  <c r="AQ1000" s="65"/>
      <c r="AR1000" s="66"/>
      <c r="AS1000" s="66"/>
      <c r="AT1000" s="66"/>
      <c r="AU1000" s="66"/>
      <c r="AV1000" s="66"/>
      <c r="AW1000" s="66"/>
      <c r="AX1000" s="65"/>
      <c r="AY1000" s="65"/>
      <c r="AZ1000" s="65"/>
      <c r="BA1000" s="65"/>
      <c r="BB1000" s="65"/>
      <c r="BC1000" s="65"/>
      <c r="BD1000" s="65"/>
      <c r="BE1000" s="65"/>
      <c r="BF1000" s="65"/>
      <c r="BG1000" s="65"/>
      <c r="BH1000" s="65"/>
    </row>
    <row r="1001" spans="1:60" ht="12.75" customHeight="1" x14ac:dyDescent="0.2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  <c r="AE1001" s="65"/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  <c r="AR1001" s="66"/>
      <c r="AS1001" s="66"/>
      <c r="AT1001" s="66"/>
      <c r="AU1001" s="66"/>
      <c r="AV1001" s="66"/>
      <c r="AW1001" s="66"/>
      <c r="AX1001" s="65"/>
      <c r="AY1001" s="65"/>
      <c r="AZ1001" s="65"/>
      <c r="BA1001" s="65"/>
      <c r="BB1001" s="65"/>
      <c r="BC1001" s="65"/>
      <c r="BD1001" s="65"/>
      <c r="BE1001" s="65"/>
      <c r="BF1001" s="65"/>
      <c r="BG1001" s="65"/>
      <c r="BH1001" s="65"/>
    </row>
    <row r="1002" spans="1:60" ht="12.75" customHeight="1" x14ac:dyDescent="0.2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  <c r="AE1002" s="65"/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65"/>
      <c r="AP1002" s="65"/>
      <c r="AQ1002" s="65"/>
      <c r="AR1002" s="66"/>
      <c r="AS1002" s="66"/>
      <c r="AT1002" s="66"/>
      <c r="AU1002" s="66"/>
      <c r="AV1002" s="66"/>
      <c r="AW1002" s="66"/>
      <c r="AX1002" s="65"/>
      <c r="AY1002" s="65"/>
      <c r="AZ1002" s="65"/>
      <c r="BA1002" s="65"/>
      <c r="BB1002" s="65"/>
      <c r="BC1002" s="65"/>
      <c r="BD1002" s="65"/>
      <c r="BE1002" s="65"/>
      <c r="BF1002" s="65"/>
      <c r="BG1002" s="65"/>
      <c r="BH1002" s="65"/>
    </row>
    <row r="1003" spans="1:60" ht="12.75" customHeight="1" x14ac:dyDescent="0.2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  <c r="AE1003" s="65"/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  <c r="AR1003" s="66"/>
      <c r="AS1003" s="66"/>
      <c r="AT1003" s="66"/>
      <c r="AU1003" s="66"/>
      <c r="AV1003" s="66"/>
      <c r="AW1003" s="66"/>
      <c r="AX1003" s="65"/>
      <c r="AY1003" s="65"/>
      <c r="AZ1003" s="65"/>
      <c r="BA1003" s="65"/>
      <c r="BB1003" s="65"/>
      <c r="BC1003" s="65"/>
      <c r="BD1003" s="65"/>
      <c r="BE1003" s="65"/>
      <c r="BF1003" s="65"/>
      <c r="BG1003" s="65"/>
      <c r="BH1003" s="65"/>
    </row>
    <row r="1004" spans="1:60" ht="12.75" customHeight="1" x14ac:dyDescent="0.2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  <c r="AE1004" s="65"/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5"/>
      <c r="AR1004" s="66"/>
      <c r="AS1004" s="66"/>
      <c r="AT1004" s="66"/>
      <c r="AU1004" s="66"/>
      <c r="AV1004" s="66"/>
      <c r="AW1004" s="66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/>
    </row>
    <row r="1005" spans="1:60" ht="12.75" customHeight="1" x14ac:dyDescent="0.2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  <c r="AR1005" s="66"/>
      <c r="AS1005" s="66"/>
      <c r="AT1005" s="66"/>
      <c r="AU1005" s="66"/>
      <c r="AV1005" s="66"/>
      <c r="AW1005" s="66"/>
      <c r="AX1005" s="65"/>
      <c r="AY1005" s="65"/>
      <c r="AZ1005" s="65"/>
      <c r="BA1005" s="65"/>
      <c r="BB1005" s="65"/>
      <c r="BC1005" s="65"/>
      <c r="BD1005" s="65"/>
      <c r="BE1005" s="65"/>
      <c r="BF1005" s="65"/>
      <c r="BG1005" s="65"/>
      <c r="BH1005" s="65"/>
    </row>
    <row r="1006" spans="1:60" ht="12.75" customHeight="1" x14ac:dyDescent="0.2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  <c r="AE1006" s="65"/>
      <c r="AF1006" s="65"/>
      <c r="AG1006" s="65"/>
      <c r="AH1006" s="65"/>
      <c r="AI1006" s="65"/>
      <c r="AJ1006" s="65"/>
      <c r="AK1006" s="65"/>
      <c r="AL1006" s="65"/>
      <c r="AM1006" s="65"/>
      <c r="AN1006" s="65"/>
      <c r="AO1006" s="65"/>
      <c r="AP1006" s="65"/>
      <c r="AQ1006" s="65"/>
      <c r="AR1006" s="66"/>
      <c r="AS1006" s="66"/>
      <c r="AT1006" s="66"/>
      <c r="AU1006" s="66"/>
      <c r="AV1006" s="66"/>
      <c r="AW1006" s="66"/>
      <c r="AX1006" s="65"/>
      <c r="AY1006" s="65"/>
      <c r="AZ1006" s="65"/>
      <c r="BA1006" s="65"/>
      <c r="BB1006" s="65"/>
      <c r="BC1006" s="65"/>
      <c r="BD1006" s="65"/>
      <c r="BE1006" s="65"/>
      <c r="BF1006" s="65"/>
      <c r="BG1006" s="65"/>
      <c r="BH1006" s="65"/>
    </row>
    <row r="1007" spans="1:60" ht="12.75" customHeight="1" x14ac:dyDescent="0.2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  <c r="AD1007" s="65"/>
      <c r="AE1007" s="65"/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  <c r="AR1007" s="66"/>
      <c r="AS1007" s="66"/>
      <c r="AT1007" s="66"/>
      <c r="AU1007" s="66"/>
      <c r="AV1007" s="66"/>
      <c r="AW1007" s="66"/>
      <c r="AX1007" s="65"/>
      <c r="AY1007" s="65"/>
      <c r="AZ1007" s="65"/>
      <c r="BA1007" s="65"/>
      <c r="BB1007" s="65"/>
      <c r="BC1007" s="65"/>
      <c r="BD1007" s="65"/>
      <c r="BE1007" s="65"/>
      <c r="BF1007" s="65"/>
      <c r="BG1007" s="65"/>
      <c r="BH1007" s="65"/>
    </row>
    <row r="1008" spans="1:60" ht="12.75" customHeight="1" x14ac:dyDescent="0.2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  <c r="AE1008" s="65"/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65"/>
      <c r="AP1008" s="65"/>
      <c r="AQ1008" s="65"/>
      <c r="AR1008" s="66"/>
      <c r="AS1008" s="66"/>
      <c r="AT1008" s="66"/>
      <c r="AU1008" s="66"/>
      <c r="AV1008" s="66"/>
      <c r="AW1008" s="66"/>
      <c r="AX1008" s="65"/>
      <c r="AY1008" s="65"/>
      <c r="AZ1008" s="65"/>
      <c r="BA1008" s="65"/>
      <c r="BB1008" s="65"/>
      <c r="BC1008" s="65"/>
      <c r="BD1008" s="65"/>
      <c r="BE1008" s="65"/>
      <c r="BF1008" s="65"/>
      <c r="BG1008" s="65"/>
      <c r="BH1008" s="65"/>
    </row>
    <row r="1009" spans="1:60" ht="12.75" customHeight="1" x14ac:dyDescent="0.2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  <c r="AD1009" s="65"/>
      <c r="AE1009" s="65"/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  <c r="AR1009" s="66"/>
      <c r="AS1009" s="66"/>
      <c r="AT1009" s="66"/>
      <c r="AU1009" s="66"/>
      <c r="AV1009" s="66"/>
      <c r="AW1009" s="66"/>
      <c r="AX1009" s="65"/>
      <c r="AY1009" s="65"/>
      <c r="AZ1009" s="65"/>
      <c r="BA1009" s="65"/>
      <c r="BB1009" s="65"/>
      <c r="BC1009" s="65"/>
      <c r="BD1009" s="65"/>
      <c r="BE1009" s="65"/>
      <c r="BF1009" s="65"/>
      <c r="BG1009" s="65"/>
      <c r="BH1009" s="65"/>
    </row>
    <row r="1010" spans="1:60" ht="12.75" customHeight="1" x14ac:dyDescent="0.2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  <c r="AD1010" s="65"/>
      <c r="AE1010" s="65"/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  <c r="AR1010" s="66"/>
      <c r="AS1010" s="66"/>
      <c r="AT1010" s="66"/>
      <c r="AU1010" s="66"/>
      <c r="AV1010" s="66"/>
      <c r="AW1010" s="66"/>
      <c r="AX1010" s="65"/>
      <c r="AY1010" s="65"/>
      <c r="AZ1010" s="65"/>
      <c r="BA1010" s="65"/>
      <c r="BB1010" s="65"/>
      <c r="BC1010" s="65"/>
      <c r="BD1010" s="65"/>
      <c r="BE1010" s="65"/>
      <c r="BF1010" s="65"/>
      <c r="BG1010" s="65"/>
      <c r="BH1010" s="65"/>
    </row>
    <row r="1011" spans="1:60" ht="12.75" customHeight="1" x14ac:dyDescent="0.2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  <c r="AD1011" s="65"/>
      <c r="AE1011" s="65"/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  <c r="AR1011" s="66"/>
      <c r="AS1011" s="66"/>
      <c r="AT1011" s="66"/>
      <c r="AU1011" s="66"/>
      <c r="AV1011" s="66"/>
      <c r="AW1011" s="66"/>
      <c r="AX1011" s="65"/>
      <c r="AY1011" s="65"/>
      <c r="AZ1011" s="65"/>
      <c r="BA1011" s="65"/>
      <c r="BB1011" s="65"/>
      <c r="BC1011" s="65"/>
      <c r="BD1011" s="65"/>
      <c r="BE1011" s="65"/>
      <c r="BF1011" s="65"/>
      <c r="BG1011" s="65"/>
      <c r="BH1011" s="65"/>
    </row>
    <row r="1012" spans="1:60" ht="12.75" customHeight="1" x14ac:dyDescent="0.2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  <c r="AD1012" s="65"/>
      <c r="AE1012" s="65"/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  <c r="AR1012" s="66"/>
      <c r="AS1012" s="66"/>
      <c r="AT1012" s="66"/>
      <c r="AU1012" s="66"/>
      <c r="AV1012" s="66"/>
      <c r="AW1012" s="66"/>
      <c r="AX1012" s="65"/>
      <c r="AY1012" s="65"/>
      <c r="AZ1012" s="65"/>
      <c r="BA1012" s="65"/>
      <c r="BB1012" s="65"/>
      <c r="BC1012" s="65"/>
      <c r="BD1012" s="65"/>
      <c r="BE1012" s="65"/>
      <c r="BF1012" s="65"/>
      <c r="BG1012" s="65"/>
      <c r="BH1012" s="65"/>
    </row>
    <row r="1013" spans="1:60" ht="12.75" customHeight="1" x14ac:dyDescent="0.2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  <c r="AD1013" s="65"/>
      <c r="AE1013" s="65"/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  <c r="AR1013" s="66"/>
      <c r="AS1013" s="66"/>
      <c r="AT1013" s="66"/>
      <c r="AU1013" s="66"/>
      <c r="AV1013" s="66"/>
      <c r="AW1013" s="66"/>
      <c r="AX1013" s="65"/>
      <c r="AY1013" s="65"/>
      <c r="AZ1013" s="65"/>
      <c r="BA1013" s="65"/>
      <c r="BB1013" s="65"/>
      <c r="BC1013" s="65"/>
      <c r="BD1013" s="65"/>
      <c r="BE1013" s="65"/>
      <c r="BF1013" s="65"/>
      <c r="BG1013" s="65"/>
      <c r="BH1013" s="65"/>
    </row>
    <row r="1014" spans="1:60" ht="12.75" customHeight="1" x14ac:dyDescent="0.2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  <c r="AD1014" s="65"/>
      <c r="AE1014" s="65"/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65"/>
      <c r="AP1014" s="65"/>
      <c r="AQ1014" s="65"/>
      <c r="AR1014" s="66"/>
      <c r="AS1014" s="66"/>
      <c r="AT1014" s="66"/>
      <c r="AU1014" s="66"/>
      <c r="AV1014" s="66"/>
      <c r="AW1014" s="66"/>
      <c r="AX1014" s="65"/>
      <c r="AY1014" s="65"/>
      <c r="AZ1014" s="65"/>
      <c r="BA1014" s="65"/>
      <c r="BB1014" s="65"/>
      <c r="BC1014" s="65"/>
      <c r="BD1014" s="65"/>
      <c r="BE1014" s="65"/>
      <c r="BF1014" s="65"/>
      <c r="BG1014" s="65"/>
      <c r="BH1014" s="65"/>
    </row>
    <row r="1015" spans="1:60" ht="12.75" customHeight="1" x14ac:dyDescent="0.2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  <c r="AD1015" s="65"/>
      <c r="AE1015" s="65"/>
      <c r="AF1015" s="65"/>
      <c r="AG1015" s="65"/>
      <c r="AH1015" s="65"/>
      <c r="AI1015" s="65"/>
      <c r="AJ1015" s="65"/>
      <c r="AK1015" s="65"/>
      <c r="AL1015" s="65"/>
      <c r="AM1015" s="65"/>
      <c r="AN1015" s="65"/>
      <c r="AO1015" s="65"/>
      <c r="AP1015" s="65"/>
      <c r="AQ1015" s="65"/>
      <c r="AR1015" s="66"/>
      <c r="AS1015" s="66"/>
      <c r="AT1015" s="66"/>
      <c r="AU1015" s="66"/>
      <c r="AV1015" s="66"/>
      <c r="AW1015" s="66"/>
      <c r="AX1015" s="65"/>
      <c r="AY1015" s="65"/>
      <c r="AZ1015" s="65"/>
      <c r="BA1015" s="65"/>
      <c r="BB1015" s="65"/>
      <c r="BC1015" s="65"/>
      <c r="BD1015" s="65"/>
      <c r="BE1015" s="65"/>
      <c r="BF1015" s="65"/>
      <c r="BG1015" s="65"/>
      <c r="BH1015" s="65"/>
    </row>
    <row r="1016" spans="1:60" ht="12.75" customHeight="1" x14ac:dyDescent="0.2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  <c r="AD1016" s="65"/>
      <c r="AE1016" s="65"/>
      <c r="AF1016" s="65"/>
      <c r="AG1016" s="65"/>
      <c r="AH1016" s="65"/>
      <c r="AI1016" s="65"/>
      <c r="AJ1016" s="65"/>
      <c r="AK1016" s="65"/>
      <c r="AL1016" s="65"/>
      <c r="AM1016" s="65"/>
      <c r="AN1016" s="65"/>
      <c r="AO1016" s="65"/>
      <c r="AP1016" s="65"/>
      <c r="AQ1016" s="65"/>
      <c r="AR1016" s="66"/>
      <c r="AS1016" s="66"/>
      <c r="AT1016" s="66"/>
      <c r="AU1016" s="66"/>
      <c r="AV1016" s="66"/>
      <c r="AW1016" s="66"/>
      <c r="AX1016" s="65"/>
      <c r="AY1016" s="65"/>
      <c r="AZ1016" s="65"/>
      <c r="BA1016" s="65"/>
      <c r="BB1016" s="65"/>
      <c r="BC1016" s="65"/>
      <c r="BD1016" s="65"/>
      <c r="BE1016" s="65"/>
      <c r="BF1016" s="65"/>
      <c r="BG1016" s="65"/>
      <c r="BH1016" s="65"/>
    </row>
    <row r="1017" spans="1:60" ht="12.75" customHeight="1" x14ac:dyDescent="0.2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  <c r="AE1017" s="65"/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65"/>
      <c r="AP1017" s="65"/>
      <c r="AQ1017" s="65"/>
      <c r="AR1017" s="66"/>
      <c r="AS1017" s="66"/>
      <c r="AT1017" s="66"/>
      <c r="AU1017" s="66"/>
      <c r="AV1017" s="66"/>
      <c r="AW1017" s="66"/>
      <c r="AX1017" s="65"/>
      <c r="AY1017" s="65"/>
      <c r="AZ1017" s="65"/>
      <c r="BA1017" s="65"/>
      <c r="BB1017" s="65"/>
      <c r="BC1017" s="65"/>
      <c r="BD1017" s="65"/>
      <c r="BE1017" s="65"/>
      <c r="BF1017" s="65"/>
      <c r="BG1017" s="65"/>
      <c r="BH1017" s="65"/>
    </row>
    <row r="1018" spans="1:60" ht="12.75" customHeight="1" x14ac:dyDescent="0.2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  <c r="AD1018" s="65"/>
      <c r="AE1018" s="65"/>
      <c r="AF1018" s="65"/>
      <c r="AG1018" s="65"/>
      <c r="AH1018" s="65"/>
      <c r="AI1018" s="65"/>
      <c r="AJ1018" s="65"/>
      <c r="AK1018" s="65"/>
      <c r="AL1018" s="65"/>
      <c r="AM1018" s="65"/>
      <c r="AN1018" s="65"/>
      <c r="AO1018" s="65"/>
      <c r="AP1018" s="65"/>
      <c r="AQ1018" s="65"/>
      <c r="AR1018" s="66"/>
      <c r="AS1018" s="66"/>
      <c r="AT1018" s="66"/>
      <c r="AU1018" s="66"/>
      <c r="AV1018" s="66"/>
      <c r="AW1018" s="66"/>
      <c r="AX1018" s="65"/>
      <c r="AY1018" s="65"/>
      <c r="AZ1018" s="65"/>
      <c r="BA1018" s="65"/>
      <c r="BB1018" s="65"/>
      <c r="BC1018" s="65"/>
      <c r="BD1018" s="65"/>
      <c r="BE1018" s="65"/>
      <c r="BF1018" s="65"/>
      <c r="BG1018" s="65"/>
      <c r="BH1018" s="65"/>
    </row>
    <row r="1019" spans="1:60" ht="12.75" customHeight="1" x14ac:dyDescent="0.2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  <c r="AD1019" s="65"/>
      <c r="AE1019" s="65"/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6"/>
      <c r="AS1019" s="66"/>
      <c r="AT1019" s="66"/>
      <c r="AU1019" s="66"/>
      <c r="AV1019" s="66"/>
      <c r="AW1019" s="66"/>
      <c r="AX1019" s="65"/>
      <c r="AY1019" s="65"/>
      <c r="AZ1019" s="65"/>
      <c r="BA1019" s="65"/>
      <c r="BB1019" s="65"/>
      <c r="BC1019" s="65"/>
      <c r="BD1019" s="65"/>
      <c r="BE1019" s="65"/>
      <c r="BF1019" s="65"/>
      <c r="BG1019" s="65"/>
      <c r="BH1019" s="65"/>
    </row>
    <row r="1020" spans="1:60" ht="12.75" customHeight="1" x14ac:dyDescent="0.2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  <c r="AD1020" s="65"/>
      <c r="AE1020" s="65"/>
      <c r="AF1020" s="65"/>
      <c r="AG1020" s="65"/>
      <c r="AH1020" s="65"/>
      <c r="AI1020" s="65"/>
      <c r="AJ1020" s="65"/>
      <c r="AK1020" s="65"/>
      <c r="AL1020" s="65"/>
      <c r="AM1020" s="65"/>
      <c r="AN1020" s="65"/>
      <c r="AO1020" s="65"/>
      <c r="AP1020" s="65"/>
      <c r="AQ1020" s="65"/>
      <c r="AR1020" s="66"/>
      <c r="AS1020" s="66"/>
      <c r="AT1020" s="66"/>
      <c r="AU1020" s="66"/>
      <c r="AV1020" s="66"/>
      <c r="AW1020" s="66"/>
      <c r="AX1020" s="65"/>
      <c r="AY1020" s="65"/>
      <c r="AZ1020" s="65"/>
      <c r="BA1020" s="65"/>
      <c r="BB1020" s="65"/>
      <c r="BC1020" s="65"/>
      <c r="BD1020" s="65"/>
      <c r="BE1020" s="65"/>
      <c r="BF1020" s="65"/>
      <c r="BG1020" s="65"/>
      <c r="BH1020" s="65"/>
    </row>
    <row r="1021" spans="1:60" ht="12.75" customHeight="1" x14ac:dyDescent="0.2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  <c r="AD1021" s="65"/>
      <c r="AE1021" s="65"/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  <c r="AR1021" s="66"/>
      <c r="AS1021" s="66"/>
      <c r="AT1021" s="66"/>
      <c r="AU1021" s="66"/>
      <c r="AV1021" s="66"/>
      <c r="AW1021" s="66"/>
      <c r="AX1021" s="65"/>
      <c r="AY1021" s="65"/>
      <c r="AZ1021" s="65"/>
      <c r="BA1021" s="65"/>
      <c r="BB1021" s="65"/>
      <c r="BC1021" s="65"/>
      <c r="BD1021" s="65"/>
      <c r="BE1021" s="65"/>
      <c r="BF1021" s="65"/>
      <c r="BG1021" s="65"/>
      <c r="BH1021" s="65"/>
    </row>
    <row r="1022" spans="1:60" ht="12.75" customHeight="1" x14ac:dyDescent="0.2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  <c r="AD1022" s="65"/>
      <c r="AE1022" s="65"/>
      <c r="AF1022" s="65"/>
      <c r="AG1022" s="65"/>
      <c r="AH1022" s="65"/>
      <c r="AI1022" s="65"/>
      <c r="AJ1022" s="65"/>
      <c r="AK1022" s="65"/>
      <c r="AL1022" s="65"/>
      <c r="AM1022" s="65"/>
      <c r="AN1022" s="65"/>
      <c r="AO1022" s="65"/>
      <c r="AP1022" s="65"/>
      <c r="AQ1022" s="65"/>
      <c r="AR1022" s="66"/>
      <c r="AS1022" s="66"/>
      <c r="AT1022" s="66"/>
      <c r="AU1022" s="66"/>
      <c r="AV1022" s="66"/>
      <c r="AW1022" s="66"/>
      <c r="AX1022" s="65"/>
      <c r="AY1022" s="65"/>
      <c r="AZ1022" s="65"/>
      <c r="BA1022" s="65"/>
      <c r="BB1022" s="65"/>
      <c r="BC1022" s="65"/>
      <c r="BD1022" s="65"/>
      <c r="BE1022" s="65"/>
      <c r="BF1022" s="65"/>
      <c r="BG1022" s="65"/>
      <c r="BH1022" s="65"/>
    </row>
    <row r="1023" spans="1:60" ht="12.75" customHeight="1" x14ac:dyDescent="0.2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  <c r="AD1023" s="65"/>
      <c r="AE1023" s="65"/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  <c r="AR1023" s="66"/>
      <c r="AS1023" s="66"/>
      <c r="AT1023" s="66"/>
      <c r="AU1023" s="66"/>
      <c r="AV1023" s="66"/>
      <c r="AW1023" s="66"/>
      <c r="AX1023" s="65"/>
      <c r="AY1023" s="65"/>
      <c r="AZ1023" s="65"/>
      <c r="BA1023" s="65"/>
      <c r="BB1023" s="65"/>
      <c r="BC1023" s="65"/>
      <c r="BD1023" s="65"/>
      <c r="BE1023" s="65"/>
      <c r="BF1023" s="65"/>
      <c r="BG1023" s="65"/>
      <c r="BH1023" s="65"/>
    </row>
    <row r="1024" spans="1:60" ht="12.75" customHeight="1" x14ac:dyDescent="0.2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  <c r="AD1024" s="65"/>
      <c r="AE1024" s="65"/>
      <c r="AF1024" s="65"/>
      <c r="AG1024" s="65"/>
      <c r="AH1024" s="65"/>
      <c r="AI1024" s="65"/>
      <c r="AJ1024" s="65"/>
      <c r="AK1024" s="65"/>
      <c r="AL1024" s="65"/>
      <c r="AM1024" s="65"/>
      <c r="AN1024" s="65"/>
      <c r="AO1024" s="65"/>
      <c r="AP1024" s="65"/>
      <c r="AQ1024" s="65"/>
      <c r="AR1024" s="66"/>
      <c r="AS1024" s="66"/>
      <c r="AT1024" s="66"/>
      <c r="AU1024" s="66"/>
      <c r="AV1024" s="66"/>
      <c r="AW1024" s="66"/>
      <c r="AX1024" s="65"/>
      <c r="AY1024" s="65"/>
      <c r="AZ1024" s="65"/>
      <c r="BA1024" s="65"/>
      <c r="BB1024" s="65"/>
      <c r="BC1024" s="65"/>
      <c r="BD1024" s="65"/>
      <c r="BE1024" s="65"/>
      <c r="BF1024" s="65"/>
      <c r="BG1024" s="65"/>
      <c r="BH1024" s="65"/>
    </row>
    <row r="1025" spans="1:60" ht="12.75" customHeight="1" x14ac:dyDescent="0.2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  <c r="AD1025" s="65"/>
      <c r="AE1025" s="65"/>
      <c r="AF1025" s="65"/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  <c r="AR1025" s="66"/>
      <c r="AS1025" s="66"/>
      <c r="AT1025" s="66"/>
      <c r="AU1025" s="66"/>
      <c r="AV1025" s="66"/>
      <c r="AW1025" s="66"/>
      <c r="AX1025" s="65"/>
      <c r="AY1025" s="65"/>
      <c r="AZ1025" s="65"/>
      <c r="BA1025" s="65"/>
      <c r="BB1025" s="65"/>
      <c r="BC1025" s="65"/>
      <c r="BD1025" s="65"/>
      <c r="BE1025" s="65"/>
      <c r="BF1025" s="65"/>
      <c r="BG1025" s="65"/>
      <c r="BH1025" s="65"/>
    </row>
    <row r="1026" spans="1:60" ht="12.75" customHeight="1" x14ac:dyDescent="0.2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  <c r="AD1026" s="65"/>
      <c r="AE1026" s="65"/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65"/>
      <c r="AP1026" s="65"/>
      <c r="AQ1026" s="65"/>
      <c r="AR1026" s="66"/>
      <c r="AS1026" s="66"/>
      <c r="AT1026" s="66"/>
      <c r="AU1026" s="66"/>
      <c r="AV1026" s="66"/>
      <c r="AW1026" s="66"/>
      <c r="AX1026" s="65"/>
      <c r="AY1026" s="65"/>
      <c r="AZ1026" s="65"/>
      <c r="BA1026" s="65"/>
      <c r="BB1026" s="65"/>
      <c r="BC1026" s="65"/>
      <c r="BD1026" s="65"/>
      <c r="BE1026" s="65"/>
      <c r="BF1026" s="65"/>
      <c r="BG1026" s="65"/>
      <c r="BH1026" s="65"/>
    </row>
    <row r="1027" spans="1:60" ht="12.75" customHeight="1" x14ac:dyDescent="0.2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  <c r="AE1027" s="65"/>
      <c r="AF1027" s="65"/>
      <c r="AG1027" s="65"/>
      <c r="AH1027" s="65"/>
      <c r="AI1027" s="65"/>
      <c r="AJ1027" s="65"/>
      <c r="AK1027" s="65"/>
      <c r="AL1027" s="65"/>
      <c r="AM1027" s="65"/>
      <c r="AN1027" s="65"/>
      <c r="AO1027" s="65"/>
      <c r="AP1027" s="65"/>
      <c r="AQ1027" s="65"/>
      <c r="AR1027" s="66"/>
      <c r="AS1027" s="66"/>
      <c r="AT1027" s="66"/>
      <c r="AU1027" s="66"/>
      <c r="AV1027" s="66"/>
      <c r="AW1027" s="66"/>
      <c r="AX1027" s="65"/>
      <c r="AY1027" s="65"/>
      <c r="AZ1027" s="65"/>
      <c r="BA1027" s="65"/>
      <c r="BB1027" s="65"/>
      <c r="BC1027" s="65"/>
      <c r="BD1027" s="65"/>
      <c r="BE1027" s="65"/>
      <c r="BF1027" s="65"/>
      <c r="BG1027" s="65"/>
      <c r="BH1027" s="65"/>
    </row>
    <row r="1028" spans="1:60" ht="12.75" customHeight="1" x14ac:dyDescent="0.2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  <c r="AD1028" s="65"/>
      <c r="AE1028" s="65"/>
      <c r="AF1028" s="65"/>
      <c r="AG1028" s="65"/>
      <c r="AH1028" s="65"/>
      <c r="AI1028" s="65"/>
      <c r="AJ1028" s="65"/>
      <c r="AK1028" s="65"/>
      <c r="AL1028" s="65"/>
      <c r="AM1028" s="65"/>
      <c r="AN1028" s="65"/>
      <c r="AO1028" s="65"/>
      <c r="AP1028" s="65"/>
      <c r="AQ1028" s="65"/>
      <c r="AR1028" s="66"/>
      <c r="AS1028" s="66"/>
      <c r="AT1028" s="66"/>
      <c r="AU1028" s="66"/>
      <c r="AV1028" s="66"/>
      <c r="AW1028" s="66"/>
      <c r="AX1028" s="65"/>
      <c r="AY1028" s="65"/>
      <c r="AZ1028" s="65"/>
      <c r="BA1028" s="65"/>
      <c r="BB1028" s="65"/>
      <c r="BC1028" s="65"/>
      <c r="BD1028" s="65"/>
      <c r="BE1028" s="65"/>
      <c r="BF1028" s="65"/>
      <c r="BG1028" s="65"/>
      <c r="BH1028" s="65"/>
    </row>
    <row r="1029" spans="1:60" ht="12.75" customHeight="1" x14ac:dyDescent="0.2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  <c r="AD1029" s="65"/>
      <c r="AE1029" s="65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6"/>
      <c r="AS1029" s="66"/>
      <c r="AT1029" s="66"/>
      <c r="AU1029" s="66"/>
      <c r="AV1029" s="66"/>
      <c r="AW1029" s="66"/>
      <c r="AX1029" s="65"/>
      <c r="AY1029" s="65"/>
      <c r="AZ1029" s="65"/>
      <c r="BA1029" s="65"/>
      <c r="BB1029" s="65"/>
      <c r="BC1029" s="65"/>
      <c r="BD1029" s="65"/>
      <c r="BE1029" s="65"/>
      <c r="BF1029" s="65"/>
      <c r="BG1029" s="65"/>
      <c r="BH1029" s="65"/>
    </row>
    <row r="1030" spans="1:60" ht="12.75" customHeight="1" x14ac:dyDescent="0.2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  <c r="AD1030" s="65"/>
      <c r="AE1030" s="65"/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  <c r="AR1030" s="66"/>
      <c r="AS1030" s="66"/>
      <c r="AT1030" s="66"/>
      <c r="AU1030" s="66"/>
      <c r="AV1030" s="66"/>
      <c r="AW1030" s="66"/>
      <c r="AX1030" s="65"/>
      <c r="AY1030" s="65"/>
      <c r="AZ1030" s="65"/>
      <c r="BA1030" s="65"/>
      <c r="BB1030" s="65"/>
      <c r="BC1030" s="65"/>
      <c r="BD1030" s="65"/>
      <c r="BE1030" s="65"/>
      <c r="BF1030" s="65"/>
      <c r="BG1030" s="65"/>
      <c r="BH1030" s="65"/>
    </row>
    <row r="1031" spans="1:60" ht="12.75" customHeight="1" x14ac:dyDescent="0.2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6"/>
      <c r="AS1031" s="66"/>
      <c r="AT1031" s="66"/>
      <c r="AU1031" s="66"/>
      <c r="AV1031" s="66"/>
      <c r="AW1031" s="66"/>
      <c r="AX1031" s="65"/>
      <c r="AY1031" s="65"/>
      <c r="AZ1031" s="65"/>
      <c r="BA1031" s="65"/>
      <c r="BB1031" s="65"/>
      <c r="BC1031" s="65"/>
      <c r="BD1031" s="65"/>
      <c r="BE1031" s="65"/>
      <c r="BF1031" s="65"/>
      <c r="BG1031" s="65"/>
      <c r="BH1031" s="65"/>
    </row>
    <row r="1032" spans="1:60" ht="12.75" customHeight="1" x14ac:dyDescent="0.2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6"/>
      <c r="AS1032" s="66"/>
      <c r="AT1032" s="66"/>
      <c r="AU1032" s="66"/>
      <c r="AV1032" s="66"/>
      <c r="AW1032" s="66"/>
      <c r="AX1032" s="65"/>
      <c r="AY1032" s="65"/>
      <c r="AZ1032" s="65"/>
      <c r="BA1032" s="65"/>
      <c r="BB1032" s="65"/>
      <c r="BC1032" s="65"/>
      <c r="BD1032" s="65"/>
      <c r="BE1032" s="65"/>
      <c r="BF1032" s="65"/>
      <c r="BG1032" s="65"/>
      <c r="BH1032" s="65"/>
    </row>
    <row r="1033" spans="1:60" ht="12.75" customHeight="1" x14ac:dyDescent="0.2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  <c r="AD1033" s="65"/>
      <c r="AE1033" s="65"/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6"/>
      <c r="AS1033" s="66"/>
      <c r="AT1033" s="66"/>
      <c r="AU1033" s="66"/>
      <c r="AV1033" s="66"/>
      <c r="AW1033" s="66"/>
      <c r="AX1033" s="65"/>
      <c r="AY1033" s="65"/>
      <c r="AZ1033" s="65"/>
      <c r="BA1033" s="65"/>
      <c r="BB1033" s="65"/>
      <c r="BC1033" s="65"/>
      <c r="BD1033" s="65"/>
      <c r="BE1033" s="65"/>
      <c r="BF1033" s="65"/>
      <c r="BG1033" s="65"/>
      <c r="BH1033" s="65"/>
    </row>
    <row r="1034" spans="1:60" ht="12.75" customHeight="1" x14ac:dyDescent="0.2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  <c r="AD1034" s="65"/>
      <c r="AE1034" s="65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6"/>
      <c r="AS1034" s="66"/>
      <c r="AT1034" s="66"/>
      <c r="AU1034" s="66"/>
      <c r="AV1034" s="66"/>
      <c r="AW1034" s="66"/>
      <c r="AX1034" s="65"/>
      <c r="AY1034" s="65"/>
      <c r="AZ1034" s="65"/>
      <c r="BA1034" s="65"/>
      <c r="BB1034" s="65"/>
      <c r="BC1034" s="65"/>
      <c r="BD1034" s="65"/>
      <c r="BE1034" s="65"/>
      <c r="BF1034" s="65"/>
      <c r="BG1034" s="65"/>
      <c r="BH1034" s="65"/>
    </row>
    <row r="1035" spans="1:60" ht="12.75" customHeight="1" x14ac:dyDescent="0.2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  <c r="AD1035" s="65"/>
      <c r="AE1035" s="65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  <c r="AR1035" s="66"/>
      <c r="AS1035" s="66"/>
      <c r="AT1035" s="66"/>
      <c r="AU1035" s="66"/>
      <c r="AV1035" s="66"/>
      <c r="AW1035" s="66"/>
      <c r="AX1035" s="65"/>
      <c r="AY1035" s="65"/>
      <c r="AZ1035" s="65"/>
      <c r="BA1035" s="65"/>
      <c r="BB1035" s="65"/>
      <c r="BC1035" s="65"/>
      <c r="BD1035" s="65"/>
      <c r="BE1035" s="65"/>
      <c r="BF1035" s="65"/>
      <c r="BG1035" s="65"/>
      <c r="BH1035" s="65"/>
    </row>
    <row r="1036" spans="1:60" ht="12.75" customHeight="1" x14ac:dyDescent="0.2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  <c r="AE1036" s="65"/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  <c r="AR1036" s="66"/>
      <c r="AS1036" s="66"/>
      <c r="AT1036" s="66"/>
      <c r="AU1036" s="66"/>
      <c r="AV1036" s="66"/>
      <c r="AW1036" s="66"/>
      <c r="AX1036" s="65"/>
      <c r="AY1036" s="65"/>
      <c r="AZ1036" s="65"/>
      <c r="BA1036" s="65"/>
      <c r="BB1036" s="65"/>
      <c r="BC1036" s="65"/>
      <c r="BD1036" s="65"/>
      <c r="BE1036" s="65"/>
      <c r="BF1036" s="65"/>
      <c r="BG1036" s="65"/>
      <c r="BH1036" s="65"/>
    </row>
    <row r="1037" spans="1:60" ht="12.75" customHeight="1" x14ac:dyDescent="0.2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  <c r="AA1037" s="65"/>
      <c r="AB1037" s="65"/>
      <c r="AC1037" s="65"/>
      <c r="AD1037" s="65"/>
      <c r="AE1037" s="65"/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  <c r="AR1037" s="66"/>
      <c r="AS1037" s="66"/>
      <c r="AT1037" s="66"/>
      <c r="AU1037" s="66"/>
      <c r="AV1037" s="66"/>
      <c r="AW1037" s="66"/>
      <c r="AX1037" s="65"/>
      <c r="AY1037" s="65"/>
      <c r="AZ1037" s="65"/>
      <c r="BA1037" s="65"/>
      <c r="BB1037" s="65"/>
      <c r="BC1037" s="65"/>
      <c r="BD1037" s="65"/>
      <c r="BE1037" s="65"/>
      <c r="BF1037" s="65"/>
      <c r="BG1037" s="65"/>
      <c r="BH1037" s="65"/>
    </row>
    <row r="1038" spans="1:60" ht="12.75" customHeight="1" x14ac:dyDescent="0.2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  <c r="AA1038" s="65"/>
      <c r="AB1038" s="65"/>
      <c r="AC1038" s="65"/>
      <c r="AD1038" s="65"/>
      <c r="AE1038" s="65"/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65"/>
      <c r="AP1038" s="65"/>
      <c r="AQ1038" s="65"/>
      <c r="AR1038" s="66"/>
      <c r="AS1038" s="66"/>
      <c r="AT1038" s="66"/>
      <c r="AU1038" s="66"/>
      <c r="AV1038" s="66"/>
      <c r="AW1038" s="66"/>
      <c r="AX1038" s="65"/>
      <c r="AY1038" s="65"/>
      <c r="AZ1038" s="65"/>
      <c r="BA1038" s="65"/>
      <c r="BB1038" s="65"/>
      <c r="BC1038" s="65"/>
      <c r="BD1038" s="65"/>
      <c r="BE1038" s="65"/>
      <c r="BF1038" s="65"/>
      <c r="BG1038" s="65"/>
      <c r="BH1038" s="65"/>
    </row>
    <row r="1039" spans="1:60" ht="12.75" customHeight="1" x14ac:dyDescent="0.2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  <c r="AA1039" s="65"/>
      <c r="AB1039" s="65"/>
      <c r="AC1039" s="65"/>
      <c r="AD1039" s="65"/>
      <c r="AE1039" s="65"/>
      <c r="AF1039" s="65"/>
      <c r="AG1039" s="65"/>
      <c r="AH1039" s="65"/>
      <c r="AI1039" s="65"/>
      <c r="AJ1039" s="65"/>
      <c r="AK1039" s="65"/>
      <c r="AL1039" s="65"/>
      <c r="AM1039" s="65"/>
      <c r="AN1039" s="65"/>
      <c r="AO1039" s="65"/>
      <c r="AP1039" s="65"/>
      <c r="AQ1039" s="65"/>
      <c r="AR1039" s="66"/>
      <c r="AS1039" s="66"/>
      <c r="AT1039" s="66"/>
      <c r="AU1039" s="66"/>
      <c r="AV1039" s="66"/>
      <c r="AW1039" s="66"/>
      <c r="AX1039" s="65"/>
      <c r="AY1039" s="65"/>
      <c r="AZ1039" s="65"/>
      <c r="BA1039" s="65"/>
      <c r="BB1039" s="65"/>
      <c r="BC1039" s="65"/>
      <c r="BD1039" s="65"/>
      <c r="BE1039" s="65"/>
      <c r="BF1039" s="65"/>
      <c r="BG1039" s="65"/>
      <c r="BH1039" s="65"/>
    </row>
    <row r="1040" spans="1:60" ht="12.75" customHeight="1" x14ac:dyDescent="0.2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  <c r="AD1040" s="65"/>
      <c r="AE1040" s="65"/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  <c r="AR1040" s="66"/>
      <c r="AS1040" s="66"/>
      <c r="AT1040" s="66"/>
      <c r="AU1040" s="66"/>
      <c r="AV1040" s="66"/>
      <c r="AW1040" s="66"/>
      <c r="AX1040" s="65"/>
      <c r="AY1040" s="65"/>
      <c r="AZ1040" s="65"/>
      <c r="BA1040" s="65"/>
      <c r="BB1040" s="65"/>
      <c r="BC1040" s="65"/>
      <c r="BD1040" s="65"/>
      <c r="BE1040" s="65"/>
      <c r="BF1040" s="65"/>
      <c r="BG1040" s="65"/>
      <c r="BH1040" s="65"/>
    </row>
    <row r="1041" spans="1:60" ht="12.75" customHeight="1" x14ac:dyDescent="0.2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  <c r="AA1041" s="65"/>
      <c r="AB1041" s="65"/>
      <c r="AC1041" s="65"/>
      <c r="AD1041" s="65"/>
      <c r="AE1041" s="65"/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65"/>
      <c r="AP1041" s="65"/>
      <c r="AQ1041" s="65"/>
      <c r="AR1041" s="66"/>
      <c r="AS1041" s="66"/>
      <c r="AT1041" s="66"/>
      <c r="AU1041" s="66"/>
      <c r="AV1041" s="66"/>
      <c r="AW1041" s="66"/>
      <c r="AX1041" s="65"/>
      <c r="AY1041" s="65"/>
      <c r="AZ1041" s="65"/>
      <c r="BA1041" s="65"/>
      <c r="BB1041" s="65"/>
      <c r="BC1041" s="65"/>
      <c r="BD1041" s="65"/>
      <c r="BE1041" s="65"/>
      <c r="BF1041" s="65"/>
      <c r="BG1041" s="65"/>
      <c r="BH1041" s="65"/>
    </row>
    <row r="1042" spans="1:60" ht="12.75" customHeight="1" x14ac:dyDescent="0.2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  <c r="AA1042" s="65"/>
      <c r="AB1042" s="65"/>
      <c r="AC1042" s="65"/>
      <c r="AD1042" s="65"/>
      <c r="AE1042" s="65"/>
      <c r="AF1042" s="65"/>
      <c r="AG1042" s="65"/>
      <c r="AH1042" s="65"/>
      <c r="AI1042" s="65"/>
      <c r="AJ1042" s="65"/>
      <c r="AK1042" s="65"/>
      <c r="AL1042" s="65"/>
      <c r="AM1042" s="65"/>
      <c r="AN1042" s="65"/>
      <c r="AO1042" s="65"/>
      <c r="AP1042" s="65"/>
      <c r="AQ1042" s="65"/>
      <c r="AR1042" s="66"/>
      <c r="AS1042" s="66"/>
      <c r="AT1042" s="66"/>
      <c r="AU1042" s="66"/>
      <c r="AV1042" s="66"/>
      <c r="AW1042" s="66"/>
      <c r="AX1042" s="65"/>
      <c r="AY1042" s="65"/>
      <c r="AZ1042" s="65"/>
      <c r="BA1042" s="65"/>
      <c r="BB1042" s="65"/>
      <c r="BC1042" s="65"/>
      <c r="BD1042" s="65"/>
      <c r="BE1042" s="65"/>
      <c r="BF1042" s="65"/>
      <c r="BG1042" s="65"/>
      <c r="BH1042" s="65"/>
    </row>
    <row r="1043" spans="1:60" ht="12.75" customHeight="1" x14ac:dyDescent="0.2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5"/>
      <c r="Z1043" s="65"/>
      <c r="AA1043" s="65"/>
      <c r="AB1043" s="65"/>
      <c r="AC1043" s="65"/>
      <c r="AD1043" s="65"/>
      <c r="AE1043" s="65"/>
      <c r="AF1043" s="65"/>
      <c r="AG1043" s="65"/>
      <c r="AH1043" s="65"/>
      <c r="AI1043" s="65"/>
      <c r="AJ1043" s="65"/>
      <c r="AK1043" s="65"/>
      <c r="AL1043" s="65"/>
      <c r="AM1043" s="65"/>
      <c r="AN1043" s="65"/>
      <c r="AO1043" s="65"/>
      <c r="AP1043" s="65"/>
      <c r="AQ1043" s="65"/>
      <c r="AR1043" s="66"/>
      <c r="AS1043" s="66"/>
      <c r="AT1043" s="66"/>
      <c r="AU1043" s="66"/>
      <c r="AV1043" s="66"/>
      <c r="AW1043" s="66"/>
      <c r="AX1043" s="65"/>
      <c r="AY1043" s="65"/>
      <c r="AZ1043" s="65"/>
      <c r="BA1043" s="65"/>
      <c r="BB1043" s="65"/>
      <c r="BC1043" s="65"/>
      <c r="BD1043" s="65"/>
      <c r="BE1043" s="65"/>
      <c r="BF1043" s="65"/>
      <c r="BG1043" s="65"/>
      <c r="BH1043" s="65"/>
    </row>
    <row r="1044" spans="1:60" ht="12.75" customHeight="1" x14ac:dyDescent="0.2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  <c r="AA1044" s="65"/>
      <c r="AB1044" s="65"/>
      <c r="AC1044" s="65"/>
      <c r="AD1044" s="65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  <c r="AR1044" s="66"/>
      <c r="AS1044" s="66"/>
      <c r="AT1044" s="66"/>
      <c r="AU1044" s="66"/>
      <c r="AV1044" s="66"/>
      <c r="AW1044" s="66"/>
      <c r="AX1044" s="65"/>
      <c r="AY1044" s="65"/>
      <c r="AZ1044" s="65"/>
      <c r="BA1044" s="65"/>
      <c r="BB1044" s="65"/>
      <c r="BC1044" s="65"/>
      <c r="BD1044" s="65"/>
      <c r="BE1044" s="65"/>
      <c r="BF1044" s="65"/>
      <c r="BG1044" s="65"/>
      <c r="BH1044" s="65"/>
    </row>
    <row r="1045" spans="1:60" ht="12.75" customHeight="1" x14ac:dyDescent="0.2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  <c r="Y1045" s="65"/>
      <c r="Z1045" s="65"/>
      <c r="AA1045" s="65"/>
      <c r="AB1045" s="65"/>
      <c r="AC1045" s="65"/>
      <c r="AD1045" s="65"/>
      <c r="AE1045" s="65"/>
      <c r="AF1045" s="65"/>
      <c r="AG1045" s="65"/>
      <c r="AH1045" s="65"/>
      <c r="AI1045" s="65"/>
      <c r="AJ1045" s="65"/>
      <c r="AK1045" s="65"/>
      <c r="AL1045" s="65"/>
      <c r="AM1045" s="65"/>
      <c r="AN1045" s="65"/>
      <c r="AO1045" s="65"/>
      <c r="AP1045" s="65"/>
      <c r="AQ1045" s="65"/>
      <c r="AR1045" s="66"/>
      <c r="AS1045" s="66"/>
      <c r="AT1045" s="66"/>
      <c r="AU1045" s="66"/>
      <c r="AV1045" s="66"/>
      <c r="AW1045" s="66"/>
      <c r="AX1045" s="65"/>
      <c r="AY1045" s="65"/>
      <c r="AZ1045" s="65"/>
      <c r="BA1045" s="65"/>
      <c r="BB1045" s="65"/>
      <c r="BC1045" s="65"/>
      <c r="BD1045" s="65"/>
      <c r="BE1045" s="65"/>
      <c r="BF1045" s="65"/>
      <c r="BG1045" s="65"/>
      <c r="BH1045" s="65"/>
    </row>
    <row r="1046" spans="1:60" ht="12.75" customHeight="1" x14ac:dyDescent="0.2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  <c r="Y1046" s="65"/>
      <c r="Z1046" s="65"/>
      <c r="AA1046" s="65"/>
      <c r="AB1046" s="65"/>
      <c r="AC1046" s="65"/>
      <c r="AD1046" s="65"/>
      <c r="AE1046" s="65"/>
      <c r="AF1046" s="65"/>
      <c r="AG1046" s="65"/>
      <c r="AH1046" s="65"/>
      <c r="AI1046" s="65"/>
      <c r="AJ1046" s="65"/>
      <c r="AK1046" s="65"/>
      <c r="AL1046" s="65"/>
      <c r="AM1046" s="65"/>
      <c r="AN1046" s="65"/>
      <c r="AO1046" s="65"/>
      <c r="AP1046" s="65"/>
      <c r="AQ1046" s="65"/>
      <c r="AR1046" s="66"/>
      <c r="AS1046" s="66"/>
      <c r="AT1046" s="66"/>
      <c r="AU1046" s="66"/>
      <c r="AV1046" s="66"/>
      <c r="AW1046" s="66"/>
      <c r="AX1046" s="65"/>
      <c r="AY1046" s="65"/>
      <c r="AZ1046" s="65"/>
      <c r="BA1046" s="65"/>
      <c r="BB1046" s="65"/>
      <c r="BC1046" s="65"/>
      <c r="BD1046" s="65"/>
      <c r="BE1046" s="65"/>
      <c r="BF1046" s="65"/>
      <c r="BG1046" s="65"/>
      <c r="BH1046" s="65"/>
    </row>
    <row r="1047" spans="1:60" ht="12.75" customHeight="1" x14ac:dyDescent="0.2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  <c r="AD1047" s="65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65"/>
      <c r="AP1047" s="65"/>
      <c r="AQ1047" s="65"/>
      <c r="AR1047" s="66"/>
      <c r="AS1047" s="66"/>
      <c r="AT1047" s="66"/>
      <c r="AU1047" s="66"/>
      <c r="AV1047" s="66"/>
      <c r="AW1047" s="66"/>
      <c r="AX1047" s="65"/>
      <c r="AY1047" s="65"/>
      <c r="AZ1047" s="65"/>
      <c r="BA1047" s="65"/>
      <c r="BB1047" s="65"/>
      <c r="BC1047" s="65"/>
      <c r="BD1047" s="65"/>
      <c r="BE1047" s="65"/>
      <c r="BF1047" s="65"/>
      <c r="BG1047" s="65"/>
      <c r="BH1047" s="65"/>
    </row>
    <row r="1048" spans="1:60" ht="12.75" customHeight="1" x14ac:dyDescent="0.2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  <c r="Y1048" s="65"/>
      <c r="Z1048" s="65"/>
      <c r="AA1048" s="65"/>
      <c r="AB1048" s="65"/>
      <c r="AC1048" s="65"/>
      <c r="AD1048" s="65"/>
      <c r="AE1048" s="65"/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  <c r="AR1048" s="66"/>
      <c r="AS1048" s="66"/>
      <c r="AT1048" s="66"/>
      <c r="AU1048" s="66"/>
      <c r="AV1048" s="66"/>
      <c r="AW1048" s="66"/>
      <c r="AX1048" s="65"/>
      <c r="AY1048" s="65"/>
      <c r="AZ1048" s="65"/>
      <c r="BA1048" s="65"/>
      <c r="BB1048" s="65"/>
      <c r="BC1048" s="65"/>
      <c r="BD1048" s="65"/>
      <c r="BE1048" s="65"/>
      <c r="BF1048" s="65"/>
      <c r="BG1048" s="65"/>
      <c r="BH1048" s="65"/>
    </row>
    <row r="1049" spans="1:60" ht="12.75" customHeight="1" x14ac:dyDescent="0.2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  <c r="Y1049" s="65"/>
      <c r="Z1049" s="65"/>
      <c r="AA1049" s="65"/>
      <c r="AB1049" s="65"/>
      <c r="AC1049" s="65"/>
      <c r="AD1049" s="65"/>
      <c r="AE1049" s="65"/>
      <c r="AF1049" s="65"/>
      <c r="AG1049" s="65"/>
      <c r="AH1049" s="65"/>
      <c r="AI1049" s="65"/>
      <c r="AJ1049" s="65"/>
      <c r="AK1049" s="65"/>
      <c r="AL1049" s="65"/>
      <c r="AM1049" s="65"/>
      <c r="AN1049" s="65"/>
      <c r="AO1049" s="65"/>
      <c r="AP1049" s="65"/>
      <c r="AQ1049" s="65"/>
      <c r="AR1049" s="66"/>
      <c r="AS1049" s="66"/>
      <c r="AT1049" s="66"/>
      <c r="AU1049" s="66"/>
      <c r="AV1049" s="66"/>
      <c r="AW1049" s="66"/>
      <c r="AX1049" s="65"/>
      <c r="AY1049" s="65"/>
      <c r="AZ1049" s="65"/>
      <c r="BA1049" s="65"/>
      <c r="BB1049" s="65"/>
      <c r="BC1049" s="65"/>
      <c r="BD1049" s="65"/>
      <c r="BE1049" s="65"/>
      <c r="BF1049" s="65"/>
      <c r="BG1049" s="65"/>
      <c r="BH1049" s="65"/>
    </row>
    <row r="1050" spans="1:60" ht="12.75" customHeight="1" x14ac:dyDescent="0.2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  <c r="Y1050" s="65"/>
      <c r="Z1050" s="65"/>
      <c r="AA1050" s="65"/>
      <c r="AB1050" s="65"/>
      <c r="AC1050" s="65"/>
      <c r="AD1050" s="65"/>
      <c r="AE1050" s="65"/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65"/>
      <c r="AP1050" s="65"/>
      <c r="AQ1050" s="65"/>
      <c r="AR1050" s="66"/>
      <c r="AS1050" s="66"/>
      <c r="AT1050" s="66"/>
      <c r="AU1050" s="66"/>
      <c r="AV1050" s="66"/>
      <c r="AW1050" s="66"/>
      <c r="AX1050" s="65"/>
      <c r="AY1050" s="65"/>
      <c r="AZ1050" s="65"/>
      <c r="BA1050" s="65"/>
      <c r="BB1050" s="65"/>
      <c r="BC1050" s="65"/>
      <c r="BD1050" s="65"/>
      <c r="BE1050" s="65"/>
      <c r="BF1050" s="65"/>
      <c r="BG1050" s="65"/>
      <c r="BH1050" s="65"/>
    </row>
    <row r="1051" spans="1:60" ht="12.75" customHeight="1" x14ac:dyDescent="0.2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5"/>
      <c r="Z1051" s="65"/>
      <c r="AA1051" s="65"/>
      <c r="AB1051" s="65"/>
      <c r="AC1051" s="65"/>
      <c r="AD1051" s="65"/>
      <c r="AE1051" s="65"/>
      <c r="AF1051" s="65"/>
      <c r="AG1051" s="65"/>
      <c r="AH1051" s="65"/>
      <c r="AI1051" s="65"/>
      <c r="AJ1051" s="65"/>
      <c r="AK1051" s="65"/>
      <c r="AL1051" s="65"/>
      <c r="AM1051" s="65"/>
      <c r="AN1051" s="65"/>
      <c r="AO1051" s="65"/>
      <c r="AP1051" s="65"/>
      <c r="AQ1051" s="65"/>
      <c r="AR1051" s="66"/>
      <c r="AS1051" s="66"/>
      <c r="AT1051" s="66"/>
      <c r="AU1051" s="66"/>
      <c r="AV1051" s="66"/>
      <c r="AW1051" s="66"/>
      <c r="AX1051" s="65"/>
      <c r="AY1051" s="65"/>
      <c r="AZ1051" s="65"/>
      <c r="BA1051" s="65"/>
      <c r="BB1051" s="65"/>
      <c r="BC1051" s="65"/>
      <c r="BD1051" s="65"/>
      <c r="BE1051" s="65"/>
      <c r="BF1051" s="65"/>
      <c r="BG1051" s="65"/>
      <c r="BH1051" s="65"/>
    </row>
    <row r="1052" spans="1:60" ht="12.75" customHeight="1" x14ac:dyDescent="0.2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  <c r="Y1052" s="65"/>
      <c r="Z1052" s="65"/>
      <c r="AA1052" s="65"/>
      <c r="AB1052" s="65"/>
      <c r="AC1052" s="65"/>
      <c r="AD1052" s="65"/>
      <c r="AE1052" s="65"/>
      <c r="AF1052" s="65"/>
      <c r="AG1052" s="65"/>
      <c r="AH1052" s="65"/>
      <c r="AI1052" s="65"/>
      <c r="AJ1052" s="65"/>
      <c r="AK1052" s="65"/>
      <c r="AL1052" s="65"/>
      <c r="AM1052" s="65"/>
      <c r="AN1052" s="65"/>
      <c r="AO1052" s="65"/>
      <c r="AP1052" s="65"/>
      <c r="AQ1052" s="65"/>
      <c r="AR1052" s="66"/>
      <c r="AS1052" s="66"/>
      <c r="AT1052" s="66"/>
      <c r="AU1052" s="66"/>
      <c r="AV1052" s="66"/>
      <c r="AW1052" s="66"/>
      <c r="AX1052" s="65"/>
      <c r="AY1052" s="65"/>
      <c r="AZ1052" s="65"/>
      <c r="BA1052" s="65"/>
      <c r="BB1052" s="65"/>
      <c r="BC1052" s="65"/>
      <c r="BD1052" s="65"/>
      <c r="BE1052" s="65"/>
      <c r="BF1052" s="65"/>
      <c r="BG1052" s="65"/>
      <c r="BH1052" s="65"/>
    </row>
    <row r="1053" spans="1:60" ht="12.75" customHeight="1" x14ac:dyDescent="0.2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  <c r="AD1053" s="65"/>
      <c r="AE1053" s="65"/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65"/>
      <c r="AP1053" s="65"/>
      <c r="AQ1053" s="65"/>
      <c r="AR1053" s="66"/>
      <c r="AS1053" s="66"/>
      <c r="AT1053" s="66"/>
      <c r="AU1053" s="66"/>
      <c r="AV1053" s="66"/>
      <c r="AW1053" s="66"/>
      <c r="AX1053" s="65"/>
      <c r="AY1053" s="65"/>
      <c r="AZ1053" s="65"/>
      <c r="BA1053" s="65"/>
      <c r="BB1053" s="65"/>
      <c r="BC1053" s="65"/>
      <c r="BD1053" s="65"/>
      <c r="BE1053" s="65"/>
      <c r="BF1053" s="65"/>
      <c r="BG1053" s="65"/>
      <c r="BH1053" s="65"/>
    </row>
    <row r="1054" spans="1:60" ht="12.75" customHeight="1" x14ac:dyDescent="0.2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  <c r="Y1054" s="65"/>
      <c r="Z1054" s="65"/>
      <c r="AA1054" s="65"/>
      <c r="AB1054" s="65"/>
      <c r="AC1054" s="65"/>
      <c r="AD1054" s="65"/>
      <c r="AE1054" s="65"/>
      <c r="AF1054" s="65"/>
      <c r="AG1054" s="65"/>
      <c r="AH1054" s="65"/>
      <c r="AI1054" s="65"/>
      <c r="AJ1054" s="65"/>
      <c r="AK1054" s="65"/>
      <c r="AL1054" s="65"/>
      <c r="AM1054" s="65"/>
      <c r="AN1054" s="65"/>
      <c r="AO1054" s="65"/>
      <c r="AP1054" s="65"/>
      <c r="AQ1054" s="65"/>
      <c r="AR1054" s="66"/>
      <c r="AS1054" s="66"/>
      <c r="AT1054" s="66"/>
      <c r="AU1054" s="66"/>
      <c r="AV1054" s="66"/>
      <c r="AW1054" s="66"/>
      <c r="AX1054" s="65"/>
      <c r="AY1054" s="65"/>
      <c r="AZ1054" s="65"/>
      <c r="BA1054" s="65"/>
      <c r="BB1054" s="65"/>
      <c r="BC1054" s="65"/>
      <c r="BD1054" s="65"/>
      <c r="BE1054" s="65"/>
      <c r="BF1054" s="65"/>
      <c r="BG1054" s="65"/>
      <c r="BH1054" s="65"/>
    </row>
    <row r="1055" spans="1:60" ht="12.75" customHeight="1" x14ac:dyDescent="0.2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  <c r="Y1055" s="65"/>
      <c r="Z1055" s="65"/>
      <c r="AA1055" s="65"/>
      <c r="AB1055" s="65"/>
      <c r="AC1055" s="65"/>
      <c r="AD1055" s="65"/>
      <c r="AE1055" s="65"/>
      <c r="AF1055" s="65"/>
      <c r="AG1055" s="65"/>
      <c r="AH1055" s="65"/>
      <c r="AI1055" s="65"/>
      <c r="AJ1055" s="65"/>
      <c r="AK1055" s="65"/>
      <c r="AL1055" s="65"/>
      <c r="AM1055" s="65"/>
      <c r="AN1055" s="65"/>
      <c r="AO1055" s="65"/>
      <c r="AP1055" s="65"/>
      <c r="AQ1055" s="65"/>
      <c r="AR1055" s="66"/>
      <c r="AS1055" s="66"/>
      <c r="AT1055" s="66"/>
      <c r="AU1055" s="66"/>
      <c r="AV1055" s="66"/>
      <c r="AW1055" s="66"/>
      <c r="AX1055" s="65"/>
      <c r="AY1055" s="65"/>
      <c r="AZ1055" s="65"/>
      <c r="BA1055" s="65"/>
      <c r="BB1055" s="65"/>
      <c r="BC1055" s="65"/>
      <c r="BD1055" s="65"/>
      <c r="BE1055" s="65"/>
      <c r="BF1055" s="65"/>
      <c r="BG1055" s="65"/>
      <c r="BH1055" s="65"/>
    </row>
    <row r="1056" spans="1:60" ht="12.75" customHeight="1" x14ac:dyDescent="0.2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  <c r="Y1056" s="65"/>
      <c r="Z1056" s="65"/>
      <c r="AA1056" s="65"/>
      <c r="AB1056" s="65"/>
      <c r="AC1056" s="65"/>
      <c r="AD1056" s="65"/>
      <c r="AE1056" s="65"/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65"/>
      <c r="AP1056" s="65"/>
      <c r="AQ1056" s="65"/>
      <c r="AR1056" s="66"/>
      <c r="AS1056" s="66"/>
      <c r="AT1056" s="66"/>
      <c r="AU1056" s="66"/>
      <c r="AV1056" s="66"/>
      <c r="AW1056" s="66"/>
      <c r="AX1056" s="65"/>
      <c r="AY1056" s="65"/>
      <c r="AZ1056" s="65"/>
      <c r="BA1056" s="65"/>
      <c r="BB1056" s="65"/>
      <c r="BC1056" s="65"/>
      <c r="BD1056" s="65"/>
      <c r="BE1056" s="65"/>
      <c r="BF1056" s="65"/>
      <c r="BG1056" s="65"/>
      <c r="BH1056" s="65"/>
    </row>
    <row r="1057" spans="1:60" ht="12.75" customHeight="1" x14ac:dyDescent="0.2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  <c r="Y1057" s="65"/>
      <c r="Z1057" s="65"/>
      <c r="AA1057" s="65"/>
      <c r="AB1057" s="65"/>
      <c r="AC1057" s="65"/>
      <c r="AD1057" s="65"/>
      <c r="AE1057" s="65"/>
      <c r="AF1057" s="65"/>
      <c r="AG1057" s="65"/>
      <c r="AH1057" s="65"/>
      <c r="AI1057" s="65"/>
      <c r="AJ1057" s="65"/>
      <c r="AK1057" s="65"/>
      <c r="AL1057" s="65"/>
      <c r="AM1057" s="65"/>
      <c r="AN1057" s="65"/>
      <c r="AO1057" s="65"/>
      <c r="AP1057" s="65"/>
      <c r="AQ1057" s="65"/>
      <c r="AR1057" s="66"/>
      <c r="AS1057" s="66"/>
      <c r="AT1057" s="66"/>
      <c r="AU1057" s="66"/>
      <c r="AV1057" s="66"/>
      <c r="AW1057" s="66"/>
      <c r="AX1057" s="65"/>
      <c r="AY1057" s="65"/>
      <c r="AZ1057" s="65"/>
      <c r="BA1057" s="65"/>
      <c r="BB1057" s="65"/>
      <c r="BC1057" s="65"/>
      <c r="BD1057" s="65"/>
      <c r="BE1057" s="65"/>
      <c r="BF1057" s="65"/>
      <c r="BG1057" s="65"/>
      <c r="BH1057" s="65"/>
    </row>
    <row r="1058" spans="1:60" ht="12.75" customHeight="1" x14ac:dyDescent="0.2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  <c r="Y1058" s="65"/>
      <c r="Z1058" s="65"/>
      <c r="AA1058" s="65"/>
      <c r="AB1058" s="65"/>
      <c r="AC1058" s="65"/>
      <c r="AD1058" s="65"/>
      <c r="AE1058" s="65"/>
      <c r="AF1058" s="65"/>
      <c r="AG1058" s="65"/>
      <c r="AH1058" s="65"/>
      <c r="AI1058" s="65"/>
      <c r="AJ1058" s="65"/>
      <c r="AK1058" s="65"/>
      <c r="AL1058" s="65"/>
      <c r="AM1058" s="65"/>
      <c r="AN1058" s="65"/>
      <c r="AO1058" s="65"/>
      <c r="AP1058" s="65"/>
      <c r="AQ1058" s="65"/>
      <c r="AR1058" s="66"/>
      <c r="AS1058" s="66"/>
      <c r="AT1058" s="66"/>
      <c r="AU1058" s="66"/>
      <c r="AV1058" s="66"/>
      <c r="AW1058" s="66"/>
      <c r="AX1058" s="65"/>
      <c r="AY1058" s="65"/>
      <c r="AZ1058" s="65"/>
      <c r="BA1058" s="65"/>
      <c r="BB1058" s="65"/>
      <c r="BC1058" s="65"/>
      <c r="BD1058" s="65"/>
      <c r="BE1058" s="65"/>
      <c r="BF1058" s="65"/>
      <c r="BG1058" s="65"/>
      <c r="BH1058" s="65"/>
    </row>
    <row r="1059" spans="1:60" ht="12.75" customHeight="1" x14ac:dyDescent="0.2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T1059" s="65"/>
      <c r="U1059" s="65"/>
      <c r="V1059" s="65"/>
      <c r="W1059" s="65"/>
      <c r="X1059" s="65"/>
      <c r="Y1059" s="65"/>
      <c r="Z1059" s="65"/>
      <c r="AA1059" s="65"/>
      <c r="AB1059" s="65"/>
      <c r="AC1059" s="65"/>
      <c r="AD1059" s="65"/>
      <c r="AE1059" s="65"/>
      <c r="AF1059" s="65"/>
      <c r="AG1059" s="65"/>
      <c r="AH1059" s="65"/>
      <c r="AI1059" s="65"/>
      <c r="AJ1059" s="65"/>
      <c r="AK1059" s="65"/>
      <c r="AL1059" s="65"/>
      <c r="AM1059" s="65"/>
      <c r="AN1059" s="65"/>
      <c r="AO1059" s="65"/>
      <c r="AP1059" s="65"/>
      <c r="AQ1059" s="65"/>
      <c r="AR1059" s="66"/>
      <c r="AS1059" s="66"/>
      <c r="AT1059" s="66"/>
      <c r="AU1059" s="66"/>
      <c r="AV1059" s="66"/>
      <c r="AW1059" s="66"/>
      <c r="AX1059" s="65"/>
      <c r="AY1059" s="65"/>
      <c r="AZ1059" s="65"/>
      <c r="BA1059" s="65"/>
      <c r="BB1059" s="65"/>
      <c r="BC1059" s="65"/>
      <c r="BD1059" s="65"/>
      <c r="BE1059" s="65"/>
      <c r="BF1059" s="65"/>
      <c r="BG1059" s="65"/>
      <c r="BH1059" s="65"/>
    </row>
    <row r="1060" spans="1:60" ht="12.75" customHeight="1" x14ac:dyDescent="0.2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T1060" s="65"/>
      <c r="U1060" s="65"/>
      <c r="V1060" s="65"/>
      <c r="W1060" s="65"/>
      <c r="X1060" s="65"/>
      <c r="Y1060" s="65"/>
      <c r="Z1060" s="65"/>
      <c r="AA1060" s="65"/>
      <c r="AB1060" s="65"/>
      <c r="AC1060" s="65"/>
      <c r="AD1060" s="65"/>
      <c r="AE1060" s="65"/>
      <c r="AF1060" s="65"/>
      <c r="AG1060" s="65"/>
      <c r="AH1060" s="65"/>
      <c r="AI1060" s="65"/>
      <c r="AJ1060" s="65"/>
      <c r="AK1060" s="65"/>
      <c r="AL1060" s="65"/>
      <c r="AM1060" s="65"/>
      <c r="AN1060" s="65"/>
      <c r="AO1060" s="65"/>
      <c r="AP1060" s="65"/>
      <c r="AQ1060" s="65"/>
      <c r="AR1060" s="66"/>
      <c r="AS1060" s="66"/>
      <c r="AT1060" s="66"/>
      <c r="AU1060" s="66"/>
      <c r="AV1060" s="66"/>
      <c r="AW1060" s="66"/>
      <c r="AX1060" s="65"/>
      <c r="AY1060" s="65"/>
      <c r="AZ1060" s="65"/>
      <c r="BA1060" s="65"/>
      <c r="BB1060" s="65"/>
      <c r="BC1060" s="65"/>
      <c r="BD1060" s="65"/>
      <c r="BE1060" s="65"/>
      <c r="BF1060" s="65"/>
      <c r="BG1060" s="65"/>
      <c r="BH1060" s="65"/>
    </row>
    <row r="1061" spans="1:60" ht="12.75" customHeight="1" x14ac:dyDescent="0.2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T1061" s="65"/>
      <c r="U1061" s="65"/>
      <c r="V1061" s="65"/>
      <c r="W1061" s="65"/>
      <c r="X1061" s="65"/>
      <c r="Y1061" s="65"/>
      <c r="Z1061" s="65"/>
      <c r="AA1061" s="65"/>
      <c r="AB1061" s="65"/>
      <c r="AC1061" s="65"/>
      <c r="AD1061" s="65"/>
      <c r="AE1061" s="65"/>
      <c r="AF1061" s="65"/>
      <c r="AG1061" s="65"/>
      <c r="AH1061" s="65"/>
      <c r="AI1061" s="65"/>
      <c r="AJ1061" s="65"/>
      <c r="AK1061" s="65"/>
      <c r="AL1061" s="65"/>
      <c r="AM1061" s="65"/>
      <c r="AN1061" s="65"/>
      <c r="AO1061" s="65"/>
      <c r="AP1061" s="65"/>
      <c r="AQ1061" s="65"/>
      <c r="AR1061" s="66"/>
      <c r="AS1061" s="66"/>
      <c r="AT1061" s="66"/>
      <c r="AU1061" s="66"/>
      <c r="AV1061" s="66"/>
      <c r="AW1061" s="66"/>
      <c r="AX1061" s="65"/>
      <c r="AY1061" s="65"/>
      <c r="AZ1061" s="65"/>
      <c r="BA1061" s="65"/>
      <c r="BB1061" s="65"/>
      <c r="BC1061" s="65"/>
      <c r="BD1061" s="65"/>
      <c r="BE1061" s="65"/>
      <c r="BF1061" s="65"/>
      <c r="BG1061" s="65"/>
      <c r="BH1061" s="65"/>
    </row>
    <row r="1062" spans="1:60" ht="12.75" customHeight="1" x14ac:dyDescent="0.2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  <c r="Y1062" s="65"/>
      <c r="Z1062" s="65"/>
      <c r="AA1062" s="65"/>
      <c r="AB1062" s="65"/>
      <c r="AC1062" s="65"/>
      <c r="AD1062" s="65"/>
      <c r="AE1062" s="65"/>
      <c r="AF1062" s="65"/>
      <c r="AG1062" s="65"/>
      <c r="AH1062" s="65"/>
      <c r="AI1062" s="65"/>
      <c r="AJ1062" s="65"/>
      <c r="AK1062" s="65"/>
      <c r="AL1062" s="65"/>
      <c r="AM1062" s="65"/>
      <c r="AN1062" s="65"/>
      <c r="AO1062" s="65"/>
      <c r="AP1062" s="65"/>
      <c r="AQ1062" s="65"/>
      <c r="AR1062" s="66"/>
      <c r="AS1062" s="66"/>
      <c r="AT1062" s="66"/>
      <c r="AU1062" s="66"/>
      <c r="AV1062" s="66"/>
      <c r="AW1062" s="66"/>
      <c r="AX1062" s="65"/>
      <c r="AY1062" s="65"/>
      <c r="AZ1062" s="65"/>
      <c r="BA1062" s="65"/>
      <c r="BB1062" s="65"/>
      <c r="BC1062" s="65"/>
      <c r="BD1062" s="65"/>
      <c r="BE1062" s="65"/>
      <c r="BF1062" s="65"/>
      <c r="BG1062" s="65"/>
      <c r="BH1062" s="65"/>
    </row>
    <row r="1063" spans="1:60" ht="12.75" customHeight="1" x14ac:dyDescent="0.2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T1063" s="65"/>
      <c r="U1063" s="65"/>
      <c r="V1063" s="65"/>
      <c r="W1063" s="65"/>
      <c r="X1063" s="65"/>
      <c r="Y1063" s="65"/>
      <c r="Z1063" s="65"/>
      <c r="AA1063" s="65"/>
      <c r="AB1063" s="65"/>
      <c r="AC1063" s="65"/>
      <c r="AD1063" s="65"/>
      <c r="AE1063" s="65"/>
      <c r="AF1063" s="65"/>
      <c r="AG1063" s="65"/>
      <c r="AH1063" s="65"/>
      <c r="AI1063" s="65"/>
      <c r="AJ1063" s="65"/>
      <c r="AK1063" s="65"/>
      <c r="AL1063" s="65"/>
      <c r="AM1063" s="65"/>
      <c r="AN1063" s="65"/>
      <c r="AO1063" s="65"/>
      <c r="AP1063" s="65"/>
      <c r="AQ1063" s="65"/>
      <c r="AR1063" s="66"/>
      <c r="AS1063" s="66"/>
      <c r="AT1063" s="66"/>
      <c r="AU1063" s="66"/>
      <c r="AV1063" s="66"/>
      <c r="AW1063" s="66"/>
      <c r="AX1063" s="65"/>
      <c r="AY1063" s="65"/>
      <c r="AZ1063" s="65"/>
      <c r="BA1063" s="65"/>
      <c r="BB1063" s="65"/>
      <c r="BC1063" s="65"/>
      <c r="BD1063" s="65"/>
      <c r="BE1063" s="65"/>
      <c r="BF1063" s="65"/>
      <c r="BG1063" s="65"/>
      <c r="BH1063" s="65"/>
    </row>
    <row r="1064" spans="1:60" ht="12.75" customHeight="1" x14ac:dyDescent="0.2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  <c r="Y1064" s="65"/>
      <c r="Z1064" s="65"/>
      <c r="AA1064" s="65"/>
      <c r="AB1064" s="65"/>
      <c r="AC1064" s="65"/>
      <c r="AD1064" s="65"/>
      <c r="AE1064" s="65"/>
      <c r="AF1064" s="65"/>
      <c r="AG1064" s="65"/>
      <c r="AH1064" s="65"/>
      <c r="AI1064" s="65"/>
      <c r="AJ1064" s="65"/>
      <c r="AK1064" s="65"/>
      <c r="AL1064" s="65"/>
      <c r="AM1064" s="65"/>
      <c r="AN1064" s="65"/>
      <c r="AO1064" s="65"/>
      <c r="AP1064" s="65"/>
      <c r="AQ1064" s="65"/>
      <c r="AR1064" s="66"/>
      <c r="AS1064" s="66"/>
      <c r="AT1064" s="66"/>
      <c r="AU1064" s="66"/>
      <c r="AV1064" s="66"/>
      <c r="AW1064" s="66"/>
      <c r="AX1064" s="65"/>
      <c r="AY1064" s="65"/>
      <c r="AZ1064" s="65"/>
      <c r="BA1064" s="65"/>
      <c r="BB1064" s="65"/>
      <c r="BC1064" s="65"/>
      <c r="BD1064" s="65"/>
      <c r="BE1064" s="65"/>
      <c r="BF1064" s="65"/>
      <c r="BG1064" s="65"/>
      <c r="BH1064" s="65"/>
    </row>
    <row r="1065" spans="1:60" ht="12.75" customHeight="1" x14ac:dyDescent="0.2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T1065" s="65"/>
      <c r="U1065" s="65"/>
      <c r="V1065" s="65"/>
      <c r="W1065" s="65"/>
      <c r="X1065" s="65"/>
      <c r="Y1065" s="65"/>
      <c r="Z1065" s="65"/>
      <c r="AA1065" s="65"/>
      <c r="AB1065" s="65"/>
      <c r="AC1065" s="65"/>
      <c r="AD1065" s="65"/>
      <c r="AE1065" s="65"/>
      <c r="AF1065" s="65"/>
      <c r="AG1065" s="65"/>
      <c r="AH1065" s="65"/>
      <c r="AI1065" s="65"/>
      <c r="AJ1065" s="65"/>
      <c r="AK1065" s="65"/>
      <c r="AL1065" s="65"/>
      <c r="AM1065" s="65"/>
      <c r="AN1065" s="65"/>
      <c r="AO1065" s="65"/>
      <c r="AP1065" s="65"/>
      <c r="AQ1065" s="65"/>
      <c r="AR1065" s="66"/>
      <c r="AS1065" s="66"/>
      <c r="AT1065" s="66"/>
      <c r="AU1065" s="66"/>
      <c r="AV1065" s="66"/>
      <c r="AW1065" s="66"/>
      <c r="AX1065" s="65"/>
      <c r="AY1065" s="65"/>
      <c r="AZ1065" s="65"/>
      <c r="BA1065" s="65"/>
      <c r="BB1065" s="65"/>
      <c r="BC1065" s="65"/>
      <c r="BD1065" s="65"/>
      <c r="BE1065" s="65"/>
      <c r="BF1065" s="65"/>
      <c r="BG1065" s="65"/>
      <c r="BH1065" s="65"/>
    </row>
    <row r="1066" spans="1:60" ht="12.75" customHeight="1" x14ac:dyDescent="0.2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65"/>
      <c r="AB1066" s="65"/>
      <c r="AC1066" s="65"/>
      <c r="AD1066" s="65"/>
      <c r="AE1066" s="65"/>
      <c r="AF1066" s="65"/>
      <c r="AG1066" s="65"/>
      <c r="AH1066" s="65"/>
      <c r="AI1066" s="65"/>
      <c r="AJ1066" s="65"/>
      <c r="AK1066" s="65"/>
      <c r="AL1066" s="65"/>
      <c r="AM1066" s="65"/>
      <c r="AN1066" s="65"/>
      <c r="AO1066" s="65"/>
      <c r="AP1066" s="65"/>
      <c r="AQ1066" s="65"/>
      <c r="AR1066" s="66"/>
      <c r="AS1066" s="66"/>
      <c r="AT1066" s="66"/>
      <c r="AU1066" s="66"/>
      <c r="AV1066" s="66"/>
      <c r="AW1066" s="66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/>
    </row>
    <row r="1067" spans="1:60" ht="12.75" customHeight="1" x14ac:dyDescent="0.2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65"/>
      <c r="AB1067" s="65"/>
      <c r="AC1067" s="65"/>
      <c r="AD1067" s="65"/>
      <c r="AE1067" s="65"/>
      <c r="AF1067" s="65"/>
      <c r="AG1067" s="65"/>
      <c r="AH1067" s="65"/>
      <c r="AI1067" s="65"/>
      <c r="AJ1067" s="65"/>
      <c r="AK1067" s="65"/>
      <c r="AL1067" s="65"/>
      <c r="AM1067" s="65"/>
      <c r="AN1067" s="65"/>
      <c r="AO1067" s="65"/>
      <c r="AP1067" s="65"/>
      <c r="AQ1067" s="65"/>
      <c r="AR1067" s="66"/>
      <c r="AS1067" s="66"/>
      <c r="AT1067" s="66"/>
      <c r="AU1067" s="66"/>
      <c r="AV1067" s="66"/>
      <c r="AW1067" s="66"/>
      <c r="AX1067" s="65"/>
      <c r="AY1067" s="65"/>
      <c r="AZ1067" s="65"/>
      <c r="BA1067" s="65"/>
      <c r="BB1067" s="65"/>
      <c r="BC1067" s="65"/>
      <c r="BD1067" s="65"/>
      <c r="BE1067" s="65"/>
      <c r="BF1067" s="65"/>
      <c r="BG1067" s="65"/>
      <c r="BH1067" s="65"/>
    </row>
    <row r="1068" spans="1:60" ht="12.75" customHeight="1" x14ac:dyDescent="0.2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5"/>
      <c r="U1068" s="65"/>
      <c r="V1068" s="65"/>
      <c r="W1068" s="65"/>
      <c r="X1068" s="65"/>
      <c r="Y1068" s="65"/>
      <c r="Z1068" s="65"/>
      <c r="AA1068" s="65"/>
      <c r="AB1068" s="65"/>
      <c r="AC1068" s="65"/>
      <c r="AD1068" s="65"/>
      <c r="AE1068" s="65"/>
      <c r="AF1068" s="65"/>
      <c r="AG1068" s="65"/>
      <c r="AH1068" s="65"/>
      <c r="AI1068" s="65"/>
      <c r="AJ1068" s="65"/>
      <c r="AK1068" s="65"/>
      <c r="AL1068" s="65"/>
      <c r="AM1068" s="65"/>
      <c r="AN1068" s="65"/>
      <c r="AO1068" s="65"/>
      <c r="AP1068" s="65"/>
      <c r="AQ1068" s="65"/>
      <c r="AR1068" s="66"/>
      <c r="AS1068" s="66"/>
      <c r="AT1068" s="66"/>
      <c r="AU1068" s="66"/>
      <c r="AV1068" s="66"/>
      <c r="AW1068" s="66"/>
      <c r="AX1068" s="65"/>
      <c r="AY1068" s="65"/>
      <c r="AZ1068" s="65"/>
      <c r="BA1068" s="65"/>
      <c r="BB1068" s="65"/>
      <c r="BC1068" s="65"/>
      <c r="BD1068" s="65"/>
      <c r="BE1068" s="65"/>
      <c r="BF1068" s="65"/>
      <c r="BG1068" s="65"/>
      <c r="BH1068" s="65"/>
    </row>
    <row r="1069" spans="1:60" ht="12.75" customHeight="1" x14ac:dyDescent="0.2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T1069" s="65"/>
      <c r="U1069" s="65"/>
      <c r="V1069" s="65"/>
      <c r="W1069" s="65"/>
      <c r="X1069" s="65"/>
      <c r="Y1069" s="65"/>
      <c r="Z1069" s="65"/>
      <c r="AA1069" s="65"/>
      <c r="AB1069" s="65"/>
      <c r="AC1069" s="65"/>
      <c r="AD1069" s="65"/>
      <c r="AE1069" s="65"/>
      <c r="AF1069" s="65"/>
      <c r="AG1069" s="65"/>
      <c r="AH1069" s="65"/>
      <c r="AI1069" s="65"/>
      <c r="AJ1069" s="65"/>
      <c r="AK1069" s="65"/>
      <c r="AL1069" s="65"/>
      <c r="AM1069" s="65"/>
      <c r="AN1069" s="65"/>
      <c r="AO1069" s="65"/>
      <c r="AP1069" s="65"/>
      <c r="AQ1069" s="65"/>
      <c r="AR1069" s="66"/>
      <c r="AS1069" s="66"/>
      <c r="AT1069" s="66"/>
      <c r="AU1069" s="66"/>
      <c r="AV1069" s="66"/>
      <c r="AW1069" s="66"/>
      <c r="AX1069" s="65"/>
      <c r="AY1069" s="65"/>
      <c r="AZ1069" s="65"/>
      <c r="BA1069" s="65"/>
      <c r="BB1069" s="65"/>
      <c r="BC1069" s="65"/>
      <c r="BD1069" s="65"/>
      <c r="BE1069" s="65"/>
      <c r="BF1069" s="65"/>
      <c r="BG1069" s="65"/>
      <c r="BH1069" s="65"/>
    </row>
    <row r="1070" spans="1:60" ht="12.75" customHeight="1" x14ac:dyDescent="0.2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T1070" s="65"/>
      <c r="U1070" s="65"/>
      <c r="V1070" s="65"/>
      <c r="W1070" s="65"/>
      <c r="X1070" s="65"/>
      <c r="Y1070" s="65"/>
      <c r="Z1070" s="65"/>
      <c r="AA1070" s="65"/>
      <c r="AB1070" s="65"/>
      <c r="AC1070" s="65"/>
      <c r="AD1070" s="65"/>
      <c r="AE1070" s="65"/>
      <c r="AF1070" s="65"/>
      <c r="AG1070" s="65"/>
      <c r="AH1070" s="65"/>
      <c r="AI1070" s="65"/>
      <c r="AJ1070" s="65"/>
      <c r="AK1070" s="65"/>
      <c r="AL1070" s="65"/>
      <c r="AM1070" s="65"/>
      <c r="AN1070" s="65"/>
      <c r="AO1070" s="65"/>
      <c r="AP1070" s="65"/>
      <c r="AQ1070" s="65"/>
      <c r="AR1070" s="66"/>
      <c r="AS1070" s="66"/>
      <c r="AT1070" s="66"/>
      <c r="AU1070" s="66"/>
      <c r="AV1070" s="66"/>
      <c r="AW1070" s="66"/>
      <c r="AX1070" s="65"/>
      <c r="AY1070" s="65"/>
      <c r="AZ1070" s="65"/>
      <c r="BA1070" s="65"/>
      <c r="BB1070" s="65"/>
      <c r="BC1070" s="65"/>
      <c r="BD1070" s="65"/>
      <c r="BE1070" s="65"/>
      <c r="BF1070" s="65"/>
      <c r="BG1070" s="65"/>
      <c r="BH1070" s="65"/>
    </row>
    <row r="1071" spans="1:60" ht="12.75" customHeight="1" x14ac:dyDescent="0.2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  <c r="AD1071" s="65"/>
      <c r="AE1071" s="65"/>
      <c r="AF1071" s="65"/>
      <c r="AG1071" s="65"/>
      <c r="AH1071" s="65"/>
      <c r="AI1071" s="65"/>
      <c r="AJ1071" s="65"/>
      <c r="AK1071" s="65"/>
      <c r="AL1071" s="65"/>
      <c r="AM1071" s="65"/>
      <c r="AN1071" s="65"/>
      <c r="AO1071" s="65"/>
      <c r="AP1071" s="65"/>
      <c r="AQ1071" s="65"/>
      <c r="AR1071" s="66"/>
      <c r="AS1071" s="66"/>
      <c r="AT1071" s="66"/>
      <c r="AU1071" s="66"/>
      <c r="AV1071" s="66"/>
      <c r="AW1071" s="66"/>
      <c r="AX1071" s="65"/>
      <c r="AY1071" s="65"/>
      <c r="AZ1071" s="65"/>
      <c r="BA1071" s="65"/>
      <c r="BB1071" s="65"/>
      <c r="BC1071" s="65"/>
      <c r="BD1071" s="65"/>
      <c r="BE1071" s="65"/>
      <c r="BF1071" s="65"/>
      <c r="BG1071" s="65"/>
      <c r="BH1071" s="65"/>
    </row>
    <row r="1072" spans="1:60" ht="12.75" customHeight="1" x14ac:dyDescent="0.2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5"/>
      <c r="AB1072" s="65"/>
      <c r="AC1072" s="65"/>
      <c r="AD1072" s="65"/>
      <c r="AE1072" s="65"/>
      <c r="AF1072" s="65"/>
      <c r="AG1072" s="65"/>
      <c r="AH1072" s="65"/>
      <c r="AI1072" s="65"/>
      <c r="AJ1072" s="65"/>
      <c r="AK1072" s="65"/>
      <c r="AL1072" s="65"/>
      <c r="AM1072" s="65"/>
      <c r="AN1072" s="65"/>
      <c r="AO1072" s="65"/>
      <c r="AP1072" s="65"/>
      <c r="AQ1072" s="65"/>
      <c r="AR1072" s="66"/>
      <c r="AS1072" s="66"/>
      <c r="AT1072" s="66"/>
      <c r="AU1072" s="66"/>
      <c r="AV1072" s="66"/>
      <c r="AW1072" s="66"/>
      <c r="AX1072" s="65"/>
      <c r="AY1072" s="65"/>
      <c r="AZ1072" s="65"/>
      <c r="BA1072" s="65"/>
      <c r="BB1072" s="65"/>
      <c r="BC1072" s="65"/>
      <c r="BD1072" s="65"/>
      <c r="BE1072" s="65"/>
      <c r="BF1072" s="65"/>
      <c r="BG1072" s="65"/>
      <c r="BH1072" s="65"/>
    </row>
    <row r="1073" spans="1:60" ht="12.75" customHeight="1" x14ac:dyDescent="0.2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5"/>
      <c r="AB1073" s="65"/>
      <c r="AC1073" s="65"/>
      <c r="AD1073" s="65"/>
      <c r="AE1073" s="65"/>
      <c r="AF1073" s="65"/>
      <c r="AG1073" s="65"/>
      <c r="AH1073" s="65"/>
      <c r="AI1073" s="65"/>
      <c r="AJ1073" s="65"/>
      <c r="AK1073" s="65"/>
      <c r="AL1073" s="65"/>
      <c r="AM1073" s="65"/>
      <c r="AN1073" s="65"/>
      <c r="AO1073" s="65"/>
      <c r="AP1073" s="65"/>
      <c r="AQ1073" s="65"/>
      <c r="AR1073" s="66"/>
      <c r="AS1073" s="66"/>
      <c r="AT1073" s="66"/>
      <c r="AU1073" s="66"/>
      <c r="AV1073" s="66"/>
      <c r="AW1073" s="66"/>
      <c r="AX1073" s="65"/>
      <c r="AY1073" s="65"/>
      <c r="AZ1073" s="65"/>
      <c r="BA1073" s="65"/>
      <c r="BB1073" s="65"/>
      <c r="BC1073" s="65"/>
      <c r="BD1073" s="65"/>
      <c r="BE1073" s="65"/>
      <c r="BF1073" s="65"/>
      <c r="BG1073" s="65"/>
      <c r="BH1073" s="65"/>
    </row>
    <row r="1074" spans="1:60" ht="12.75" customHeight="1" x14ac:dyDescent="0.2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5"/>
      <c r="AB1074" s="65"/>
      <c r="AC1074" s="65"/>
      <c r="AD1074" s="65"/>
      <c r="AE1074" s="65"/>
      <c r="AF1074" s="65"/>
      <c r="AG1074" s="65"/>
      <c r="AH1074" s="65"/>
      <c r="AI1074" s="65"/>
      <c r="AJ1074" s="65"/>
      <c r="AK1074" s="65"/>
      <c r="AL1074" s="65"/>
      <c r="AM1074" s="65"/>
      <c r="AN1074" s="65"/>
      <c r="AO1074" s="65"/>
      <c r="AP1074" s="65"/>
      <c r="AQ1074" s="65"/>
      <c r="AR1074" s="66"/>
      <c r="AS1074" s="66"/>
      <c r="AT1074" s="66"/>
      <c r="AU1074" s="66"/>
      <c r="AV1074" s="66"/>
      <c r="AW1074" s="66"/>
      <c r="AX1074" s="65"/>
      <c r="AY1074" s="65"/>
      <c r="AZ1074" s="65"/>
      <c r="BA1074" s="65"/>
      <c r="BB1074" s="65"/>
      <c r="BC1074" s="65"/>
      <c r="BD1074" s="65"/>
      <c r="BE1074" s="65"/>
      <c r="BF1074" s="65"/>
      <c r="BG1074" s="65"/>
      <c r="BH1074" s="65"/>
    </row>
    <row r="1075" spans="1:60" ht="12.75" customHeight="1" x14ac:dyDescent="0.2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T1075" s="65"/>
      <c r="U1075" s="65"/>
      <c r="V1075" s="65"/>
      <c r="W1075" s="65"/>
      <c r="X1075" s="65"/>
      <c r="Y1075" s="65"/>
      <c r="Z1075" s="65"/>
      <c r="AA1075" s="65"/>
      <c r="AB1075" s="65"/>
      <c r="AC1075" s="65"/>
      <c r="AD1075" s="65"/>
      <c r="AE1075" s="65"/>
      <c r="AF1075" s="65"/>
      <c r="AG1075" s="65"/>
      <c r="AH1075" s="65"/>
      <c r="AI1075" s="65"/>
      <c r="AJ1075" s="65"/>
      <c r="AK1075" s="65"/>
      <c r="AL1075" s="65"/>
      <c r="AM1075" s="65"/>
      <c r="AN1075" s="65"/>
      <c r="AO1075" s="65"/>
      <c r="AP1075" s="65"/>
      <c r="AQ1075" s="65"/>
      <c r="AR1075" s="66"/>
      <c r="AS1075" s="66"/>
      <c r="AT1075" s="66"/>
      <c r="AU1075" s="66"/>
      <c r="AV1075" s="66"/>
      <c r="AW1075" s="66"/>
      <c r="AX1075" s="65"/>
      <c r="AY1075" s="65"/>
      <c r="AZ1075" s="65"/>
      <c r="BA1075" s="65"/>
      <c r="BB1075" s="65"/>
      <c r="BC1075" s="65"/>
      <c r="BD1075" s="65"/>
      <c r="BE1075" s="65"/>
      <c r="BF1075" s="65"/>
      <c r="BG1075" s="65"/>
      <c r="BH1075" s="65"/>
    </row>
    <row r="1076" spans="1:60" ht="12.75" customHeight="1" x14ac:dyDescent="0.2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/>
      <c r="AB1076" s="65"/>
      <c r="AC1076" s="65"/>
      <c r="AD1076" s="65"/>
      <c r="AE1076" s="65"/>
      <c r="AF1076" s="65"/>
      <c r="AG1076" s="65"/>
      <c r="AH1076" s="65"/>
      <c r="AI1076" s="65"/>
      <c r="AJ1076" s="65"/>
      <c r="AK1076" s="65"/>
      <c r="AL1076" s="65"/>
      <c r="AM1076" s="65"/>
      <c r="AN1076" s="65"/>
      <c r="AO1076" s="65"/>
      <c r="AP1076" s="65"/>
      <c r="AQ1076" s="65"/>
      <c r="AR1076" s="66"/>
      <c r="AS1076" s="66"/>
      <c r="AT1076" s="66"/>
      <c r="AU1076" s="66"/>
      <c r="AV1076" s="66"/>
      <c r="AW1076" s="66"/>
      <c r="AX1076" s="65"/>
      <c r="AY1076" s="65"/>
      <c r="AZ1076" s="65"/>
      <c r="BA1076" s="65"/>
      <c r="BB1076" s="65"/>
      <c r="BC1076" s="65"/>
      <c r="BD1076" s="65"/>
      <c r="BE1076" s="65"/>
      <c r="BF1076" s="65"/>
      <c r="BG1076" s="65"/>
      <c r="BH1076" s="65"/>
    </row>
    <row r="1077" spans="1:60" ht="12.75" customHeight="1" x14ac:dyDescent="0.2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6"/>
      <c r="AS1077" s="66"/>
      <c r="AT1077" s="66"/>
      <c r="AU1077" s="66"/>
      <c r="AV1077" s="66"/>
      <c r="AW1077" s="66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</row>
    <row r="1078" spans="1:60" ht="12.75" customHeight="1" x14ac:dyDescent="0.2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T1078" s="65"/>
      <c r="U1078" s="65"/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6"/>
      <c r="AS1078" s="66"/>
      <c r="AT1078" s="66"/>
      <c r="AU1078" s="66"/>
      <c r="AV1078" s="66"/>
      <c r="AW1078" s="66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</row>
    <row r="1079" spans="1:60" ht="12.75" customHeight="1" x14ac:dyDescent="0.2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T1079" s="65"/>
      <c r="U1079" s="65"/>
      <c r="V1079" s="65"/>
      <c r="W1079" s="65"/>
      <c r="X1079" s="65"/>
      <c r="Y1079" s="65"/>
      <c r="Z1079" s="65"/>
      <c r="AA1079" s="65"/>
      <c r="AB1079" s="65"/>
      <c r="AC1079" s="65"/>
      <c r="AD1079" s="65"/>
      <c r="AE1079" s="65"/>
      <c r="AF1079" s="65"/>
      <c r="AG1079" s="65"/>
      <c r="AH1079" s="65"/>
      <c r="AI1079" s="65"/>
      <c r="AJ1079" s="65"/>
      <c r="AK1079" s="65"/>
      <c r="AL1079" s="65"/>
      <c r="AM1079" s="65"/>
      <c r="AN1079" s="65"/>
      <c r="AO1079" s="65"/>
      <c r="AP1079" s="65"/>
      <c r="AQ1079" s="65"/>
      <c r="AR1079" s="66"/>
      <c r="AS1079" s="66"/>
      <c r="AT1079" s="66"/>
      <c r="AU1079" s="66"/>
      <c r="AV1079" s="66"/>
      <c r="AW1079" s="66"/>
      <c r="AX1079" s="65"/>
      <c r="AY1079" s="65"/>
      <c r="AZ1079" s="65"/>
      <c r="BA1079" s="65"/>
      <c r="BB1079" s="65"/>
      <c r="BC1079" s="65"/>
      <c r="BD1079" s="65"/>
      <c r="BE1079" s="65"/>
      <c r="BF1079" s="65"/>
      <c r="BG1079" s="65"/>
      <c r="BH1079" s="65"/>
    </row>
    <row r="1080" spans="1:60" ht="12.75" customHeight="1" x14ac:dyDescent="0.2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T1080" s="65"/>
      <c r="U1080" s="65"/>
      <c r="V1080" s="65"/>
      <c r="W1080" s="65"/>
      <c r="X1080" s="65"/>
      <c r="Y1080" s="65"/>
      <c r="Z1080" s="65"/>
      <c r="AA1080" s="65"/>
      <c r="AB1080" s="65"/>
      <c r="AC1080" s="65"/>
      <c r="AD1080" s="65"/>
      <c r="AE1080" s="65"/>
      <c r="AF1080" s="65"/>
      <c r="AG1080" s="65"/>
      <c r="AH1080" s="65"/>
      <c r="AI1080" s="65"/>
      <c r="AJ1080" s="65"/>
      <c r="AK1080" s="65"/>
      <c r="AL1080" s="65"/>
      <c r="AM1080" s="65"/>
      <c r="AN1080" s="65"/>
      <c r="AO1080" s="65"/>
      <c r="AP1080" s="65"/>
      <c r="AQ1080" s="65"/>
      <c r="AR1080" s="66"/>
      <c r="AS1080" s="66"/>
      <c r="AT1080" s="66"/>
      <c r="AU1080" s="66"/>
      <c r="AV1080" s="66"/>
      <c r="AW1080" s="66"/>
      <c r="AX1080" s="65"/>
      <c r="AY1080" s="65"/>
      <c r="AZ1080" s="65"/>
      <c r="BA1080" s="65"/>
      <c r="BB1080" s="65"/>
      <c r="BC1080" s="65"/>
      <c r="BD1080" s="65"/>
      <c r="BE1080" s="65"/>
      <c r="BF1080" s="65"/>
      <c r="BG1080" s="65"/>
      <c r="BH1080" s="65"/>
    </row>
    <row r="1081" spans="1:60" ht="12.75" customHeight="1" x14ac:dyDescent="0.2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T1081" s="65"/>
      <c r="U1081" s="65"/>
      <c r="V1081" s="65"/>
      <c r="W1081" s="65"/>
      <c r="X1081" s="65"/>
      <c r="Y1081" s="65"/>
      <c r="Z1081" s="65"/>
      <c r="AA1081" s="65"/>
      <c r="AB1081" s="65"/>
      <c r="AC1081" s="65"/>
      <c r="AD1081" s="65"/>
      <c r="AE1081" s="65"/>
      <c r="AF1081" s="65"/>
      <c r="AG1081" s="65"/>
      <c r="AH1081" s="65"/>
      <c r="AI1081" s="65"/>
      <c r="AJ1081" s="65"/>
      <c r="AK1081" s="65"/>
      <c r="AL1081" s="65"/>
      <c r="AM1081" s="65"/>
      <c r="AN1081" s="65"/>
      <c r="AO1081" s="65"/>
      <c r="AP1081" s="65"/>
      <c r="AQ1081" s="65"/>
      <c r="AR1081" s="66"/>
      <c r="AS1081" s="66"/>
      <c r="AT1081" s="66"/>
      <c r="AU1081" s="66"/>
      <c r="AV1081" s="66"/>
      <c r="AW1081" s="66"/>
      <c r="AX1081" s="65"/>
      <c r="AY1081" s="65"/>
      <c r="AZ1081" s="65"/>
      <c r="BA1081" s="65"/>
      <c r="BB1081" s="65"/>
      <c r="BC1081" s="65"/>
      <c r="BD1081" s="65"/>
      <c r="BE1081" s="65"/>
      <c r="BF1081" s="65"/>
      <c r="BG1081" s="65"/>
      <c r="BH1081" s="65"/>
    </row>
    <row r="1082" spans="1:60" ht="12.75" customHeight="1" x14ac:dyDescent="0.2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T1082" s="65"/>
      <c r="U1082" s="65"/>
      <c r="V1082" s="65"/>
      <c r="W1082" s="65"/>
      <c r="X1082" s="65"/>
      <c r="Y1082" s="65"/>
      <c r="Z1082" s="65"/>
      <c r="AA1082" s="65"/>
      <c r="AB1082" s="65"/>
      <c r="AC1082" s="65"/>
      <c r="AD1082" s="65"/>
      <c r="AE1082" s="65"/>
      <c r="AF1082" s="65"/>
      <c r="AG1082" s="65"/>
      <c r="AH1082" s="65"/>
      <c r="AI1082" s="65"/>
      <c r="AJ1082" s="65"/>
      <c r="AK1082" s="65"/>
      <c r="AL1082" s="65"/>
      <c r="AM1082" s="65"/>
      <c r="AN1082" s="65"/>
      <c r="AO1082" s="65"/>
      <c r="AP1082" s="65"/>
      <c r="AQ1082" s="65"/>
      <c r="AR1082" s="66"/>
      <c r="AS1082" s="66"/>
      <c r="AT1082" s="66"/>
      <c r="AU1082" s="66"/>
      <c r="AV1082" s="66"/>
      <c r="AW1082" s="66"/>
      <c r="AX1082" s="65"/>
      <c r="AY1082" s="65"/>
      <c r="AZ1082" s="65"/>
      <c r="BA1082" s="65"/>
      <c r="BB1082" s="65"/>
      <c r="BC1082" s="65"/>
      <c r="BD1082" s="65"/>
      <c r="BE1082" s="65"/>
      <c r="BF1082" s="65"/>
      <c r="BG1082" s="65"/>
      <c r="BH1082" s="65"/>
    </row>
    <row r="1083" spans="1:60" ht="12.75" customHeight="1" x14ac:dyDescent="0.2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T1083" s="65"/>
      <c r="U1083" s="65"/>
      <c r="V1083" s="65"/>
      <c r="W1083" s="65"/>
      <c r="X1083" s="65"/>
      <c r="Y1083" s="65"/>
      <c r="Z1083" s="65"/>
      <c r="AA1083" s="65"/>
      <c r="AB1083" s="65"/>
      <c r="AC1083" s="65"/>
      <c r="AD1083" s="65"/>
      <c r="AE1083" s="65"/>
      <c r="AF1083" s="65"/>
      <c r="AG1083" s="65"/>
      <c r="AH1083" s="65"/>
      <c r="AI1083" s="65"/>
      <c r="AJ1083" s="65"/>
      <c r="AK1083" s="65"/>
      <c r="AL1083" s="65"/>
      <c r="AM1083" s="65"/>
      <c r="AN1083" s="65"/>
      <c r="AO1083" s="65"/>
      <c r="AP1083" s="65"/>
      <c r="AQ1083" s="65"/>
      <c r="AR1083" s="66"/>
      <c r="AS1083" s="66"/>
      <c r="AT1083" s="66"/>
      <c r="AU1083" s="66"/>
      <c r="AV1083" s="66"/>
      <c r="AW1083" s="66"/>
      <c r="AX1083" s="65"/>
      <c r="AY1083" s="65"/>
      <c r="AZ1083" s="65"/>
      <c r="BA1083" s="65"/>
      <c r="BB1083" s="65"/>
      <c r="BC1083" s="65"/>
      <c r="BD1083" s="65"/>
      <c r="BE1083" s="65"/>
      <c r="BF1083" s="65"/>
      <c r="BG1083" s="65"/>
      <c r="BH1083" s="65"/>
    </row>
    <row r="1084" spans="1:60" ht="12.75" customHeight="1" x14ac:dyDescent="0.2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T1084" s="65"/>
      <c r="U1084" s="65"/>
      <c r="V1084" s="65"/>
      <c r="W1084" s="65"/>
      <c r="X1084" s="65"/>
      <c r="Y1084" s="65"/>
      <c r="Z1084" s="65"/>
      <c r="AA1084" s="65"/>
      <c r="AB1084" s="65"/>
      <c r="AC1084" s="65"/>
      <c r="AD1084" s="65"/>
      <c r="AE1084" s="65"/>
      <c r="AF1084" s="65"/>
      <c r="AG1084" s="65"/>
      <c r="AH1084" s="65"/>
      <c r="AI1084" s="65"/>
      <c r="AJ1084" s="65"/>
      <c r="AK1084" s="65"/>
      <c r="AL1084" s="65"/>
      <c r="AM1084" s="65"/>
      <c r="AN1084" s="65"/>
      <c r="AO1084" s="65"/>
      <c r="AP1084" s="65"/>
      <c r="AQ1084" s="65"/>
      <c r="AR1084" s="66"/>
      <c r="AS1084" s="66"/>
      <c r="AT1084" s="66"/>
      <c r="AU1084" s="66"/>
      <c r="AV1084" s="66"/>
      <c r="AW1084" s="66"/>
      <c r="AX1084" s="65"/>
      <c r="AY1084" s="65"/>
      <c r="AZ1084" s="65"/>
      <c r="BA1084" s="65"/>
      <c r="BB1084" s="65"/>
      <c r="BC1084" s="65"/>
      <c r="BD1084" s="65"/>
      <c r="BE1084" s="65"/>
      <c r="BF1084" s="65"/>
      <c r="BG1084" s="65"/>
      <c r="BH1084" s="65"/>
    </row>
    <row r="1085" spans="1:60" ht="12.75" customHeight="1" x14ac:dyDescent="0.2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  <c r="Y1085" s="65"/>
      <c r="Z1085" s="65"/>
      <c r="AA1085" s="65"/>
      <c r="AB1085" s="65"/>
      <c r="AC1085" s="65"/>
      <c r="AD1085" s="65"/>
      <c r="AE1085" s="65"/>
      <c r="AF1085" s="65"/>
      <c r="AG1085" s="65"/>
      <c r="AH1085" s="65"/>
      <c r="AI1085" s="65"/>
      <c r="AJ1085" s="65"/>
      <c r="AK1085" s="65"/>
      <c r="AL1085" s="65"/>
      <c r="AM1085" s="65"/>
      <c r="AN1085" s="65"/>
      <c r="AO1085" s="65"/>
      <c r="AP1085" s="65"/>
      <c r="AQ1085" s="65"/>
      <c r="AR1085" s="66"/>
      <c r="AS1085" s="66"/>
      <c r="AT1085" s="66"/>
      <c r="AU1085" s="66"/>
      <c r="AV1085" s="66"/>
      <c r="AW1085" s="66"/>
      <c r="AX1085" s="65"/>
      <c r="AY1085" s="65"/>
      <c r="AZ1085" s="65"/>
      <c r="BA1085" s="65"/>
      <c r="BB1085" s="65"/>
      <c r="BC1085" s="65"/>
      <c r="BD1085" s="65"/>
      <c r="BE1085" s="65"/>
      <c r="BF1085" s="65"/>
      <c r="BG1085" s="65"/>
      <c r="BH1085" s="65"/>
    </row>
    <row r="1086" spans="1:60" ht="12.75" customHeight="1" x14ac:dyDescent="0.2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T1086" s="65"/>
      <c r="U1086" s="65"/>
      <c r="V1086" s="65"/>
      <c r="W1086" s="65"/>
      <c r="X1086" s="65"/>
      <c r="Y1086" s="65"/>
      <c r="Z1086" s="65"/>
      <c r="AA1086" s="65"/>
      <c r="AB1086" s="65"/>
      <c r="AC1086" s="65"/>
      <c r="AD1086" s="65"/>
      <c r="AE1086" s="65"/>
      <c r="AF1086" s="65"/>
      <c r="AG1086" s="65"/>
      <c r="AH1086" s="65"/>
      <c r="AI1086" s="65"/>
      <c r="AJ1086" s="65"/>
      <c r="AK1086" s="65"/>
      <c r="AL1086" s="65"/>
      <c r="AM1086" s="65"/>
      <c r="AN1086" s="65"/>
      <c r="AO1086" s="65"/>
      <c r="AP1086" s="65"/>
      <c r="AQ1086" s="65"/>
      <c r="AR1086" s="66"/>
      <c r="AS1086" s="66"/>
      <c r="AT1086" s="66"/>
      <c r="AU1086" s="66"/>
      <c r="AV1086" s="66"/>
      <c r="AW1086" s="66"/>
      <c r="AX1086" s="65"/>
      <c r="AY1086" s="65"/>
      <c r="AZ1086" s="65"/>
      <c r="BA1086" s="65"/>
      <c r="BB1086" s="65"/>
      <c r="BC1086" s="65"/>
      <c r="BD1086" s="65"/>
      <c r="BE1086" s="65"/>
      <c r="BF1086" s="65"/>
      <c r="BG1086" s="65"/>
      <c r="BH1086" s="65"/>
    </row>
    <row r="1087" spans="1:60" ht="12.75" customHeight="1" x14ac:dyDescent="0.2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T1087" s="65"/>
      <c r="U1087" s="65"/>
      <c r="V1087" s="65"/>
      <c r="W1087" s="65"/>
      <c r="X1087" s="65"/>
      <c r="Y1087" s="65"/>
      <c r="Z1087" s="65"/>
      <c r="AA1087" s="65"/>
      <c r="AB1087" s="65"/>
      <c r="AC1087" s="65"/>
      <c r="AD1087" s="65"/>
      <c r="AE1087" s="65"/>
      <c r="AF1087" s="65"/>
      <c r="AG1087" s="65"/>
      <c r="AH1087" s="65"/>
      <c r="AI1087" s="65"/>
      <c r="AJ1087" s="65"/>
      <c r="AK1087" s="65"/>
      <c r="AL1087" s="65"/>
      <c r="AM1087" s="65"/>
      <c r="AN1087" s="65"/>
      <c r="AO1087" s="65"/>
      <c r="AP1087" s="65"/>
      <c r="AQ1087" s="65"/>
      <c r="AR1087" s="66"/>
      <c r="AS1087" s="66"/>
      <c r="AT1087" s="66"/>
      <c r="AU1087" s="66"/>
      <c r="AV1087" s="66"/>
      <c r="AW1087" s="66"/>
      <c r="AX1087" s="65"/>
      <c r="AY1087" s="65"/>
      <c r="AZ1087" s="65"/>
      <c r="BA1087" s="65"/>
      <c r="BB1087" s="65"/>
      <c r="BC1087" s="65"/>
      <c r="BD1087" s="65"/>
      <c r="BE1087" s="65"/>
      <c r="BF1087" s="65"/>
      <c r="BG1087" s="65"/>
      <c r="BH1087" s="65"/>
    </row>
    <row r="1088" spans="1:60" ht="12.75" customHeight="1" x14ac:dyDescent="0.2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T1088" s="65"/>
      <c r="U1088" s="65"/>
      <c r="V1088" s="65"/>
      <c r="W1088" s="65"/>
      <c r="X1088" s="65"/>
      <c r="Y1088" s="65"/>
      <c r="Z1088" s="65"/>
      <c r="AA1088" s="65"/>
      <c r="AB1088" s="65"/>
      <c r="AC1088" s="65"/>
      <c r="AD1088" s="65"/>
      <c r="AE1088" s="65"/>
      <c r="AF1088" s="65"/>
      <c r="AG1088" s="65"/>
      <c r="AH1088" s="65"/>
      <c r="AI1088" s="65"/>
      <c r="AJ1088" s="65"/>
      <c r="AK1088" s="65"/>
      <c r="AL1088" s="65"/>
      <c r="AM1088" s="65"/>
      <c r="AN1088" s="65"/>
      <c r="AO1088" s="65"/>
      <c r="AP1088" s="65"/>
      <c r="AQ1088" s="65"/>
      <c r="AR1088" s="66"/>
      <c r="AS1088" s="66"/>
      <c r="AT1088" s="66"/>
      <c r="AU1088" s="66"/>
      <c r="AV1088" s="66"/>
      <c r="AW1088" s="66"/>
      <c r="AX1088" s="65"/>
      <c r="AY1088" s="65"/>
      <c r="AZ1088" s="65"/>
      <c r="BA1088" s="65"/>
      <c r="BB1088" s="65"/>
      <c r="BC1088" s="65"/>
      <c r="BD1088" s="65"/>
      <c r="BE1088" s="65"/>
      <c r="BF1088" s="65"/>
      <c r="BG1088" s="65"/>
      <c r="BH1088" s="65"/>
    </row>
    <row r="1089" spans="1:60" ht="12.75" customHeight="1" x14ac:dyDescent="0.2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65"/>
      <c r="Z1089" s="65"/>
      <c r="AA1089" s="65"/>
      <c r="AB1089" s="65"/>
      <c r="AC1089" s="65"/>
      <c r="AD1089" s="65"/>
      <c r="AE1089" s="65"/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65"/>
      <c r="AP1089" s="65"/>
      <c r="AQ1089" s="65"/>
      <c r="AR1089" s="66"/>
      <c r="AS1089" s="66"/>
      <c r="AT1089" s="66"/>
      <c r="AU1089" s="66"/>
      <c r="AV1089" s="66"/>
      <c r="AW1089" s="66"/>
      <c r="AX1089" s="65"/>
      <c r="AY1089" s="65"/>
      <c r="AZ1089" s="65"/>
      <c r="BA1089" s="65"/>
      <c r="BB1089" s="65"/>
      <c r="BC1089" s="65"/>
      <c r="BD1089" s="65"/>
      <c r="BE1089" s="65"/>
      <c r="BF1089" s="65"/>
      <c r="BG1089" s="65"/>
      <c r="BH1089" s="65"/>
    </row>
    <row r="1090" spans="1:60" ht="12.75" customHeight="1" x14ac:dyDescent="0.2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T1090" s="65"/>
      <c r="U1090" s="65"/>
      <c r="V1090" s="65"/>
      <c r="W1090" s="65"/>
      <c r="X1090" s="65"/>
      <c r="Y1090" s="65"/>
      <c r="Z1090" s="65"/>
      <c r="AA1090" s="65"/>
      <c r="AB1090" s="65"/>
      <c r="AC1090" s="65"/>
      <c r="AD1090" s="65"/>
      <c r="AE1090" s="65"/>
      <c r="AF1090" s="65"/>
      <c r="AG1090" s="65"/>
      <c r="AH1090" s="65"/>
      <c r="AI1090" s="65"/>
      <c r="AJ1090" s="65"/>
      <c r="AK1090" s="65"/>
      <c r="AL1090" s="65"/>
      <c r="AM1090" s="65"/>
      <c r="AN1090" s="65"/>
      <c r="AO1090" s="65"/>
      <c r="AP1090" s="65"/>
      <c r="AQ1090" s="65"/>
      <c r="AR1090" s="66"/>
      <c r="AS1090" s="66"/>
      <c r="AT1090" s="66"/>
      <c r="AU1090" s="66"/>
      <c r="AV1090" s="66"/>
      <c r="AW1090" s="66"/>
      <c r="AX1090" s="65"/>
      <c r="AY1090" s="65"/>
      <c r="AZ1090" s="65"/>
      <c r="BA1090" s="65"/>
      <c r="BB1090" s="65"/>
      <c r="BC1090" s="65"/>
      <c r="BD1090" s="65"/>
      <c r="BE1090" s="65"/>
      <c r="BF1090" s="65"/>
      <c r="BG1090" s="65"/>
      <c r="BH1090" s="65"/>
    </row>
    <row r="1091" spans="1:60" ht="12.75" customHeight="1" x14ac:dyDescent="0.2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T1091" s="65"/>
      <c r="U1091" s="65"/>
      <c r="V1091" s="65"/>
      <c r="W1091" s="65"/>
      <c r="X1091" s="65"/>
      <c r="Y1091" s="65"/>
      <c r="Z1091" s="65"/>
      <c r="AA1091" s="65"/>
      <c r="AB1091" s="65"/>
      <c r="AC1091" s="65"/>
      <c r="AD1091" s="65"/>
      <c r="AE1091" s="65"/>
      <c r="AF1091" s="65"/>
      <c r="AG1091" s="65"/>
      <c r="AH1091" s="65"/>
      <c r="AI1091" s="65"/>
      <c r="AJ1091" s="65"/>
      <c r="AK1091" s="65"/>
      <c r="AL1091" s="65"/>
      <c r="AM1091" s="65"/>
      <c r="AN1091" s="65"/>
      <c r="AO1091" s="65"/>
      <c r="AP1091" s="65"/>
      <c r="AQ1091" s="65"/>
      <c r="AR1091" s="66"/>
      <c r="AS1091" s="66"/>
      <c r="AT1091" s="66"/>
      <c r="AU1091" s="66"/>
      <c r="AV1091" s="66"/>
      <c r="AW1091" s="66"/>
      <c r="AX1091" s="65"/>
      <c r="AY1091" s="65"/>
      <c r="AZ1091" s="65"/>
      <c r="BA1091" s="65"/>
      <c r="BB1091" s="65"/>
      <c r="BC1091" s="65"/>
      <c r="BD1091" s="65"/>
      <c r="BE1091" s="65"/>
      <c r="BF1091" s="65"/>
      <c r="BG1091" s="65"/>
      <c r="BH1091" s="65"/>
    </row>
    <row r="1092" spans="1:60" ht="12.75" customHeight="1" x14ac:dyDescent="0.2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5"/>
      <c r="V1092" s="65"/>
      <c r="W1092" s="65"/>
      <c r="X1092" s="65"/>
      <c r="Y1092" s="65"/>
      <c r="Z1092" s="65"/>
      <c r="AA1092" s="65"/>
      <c r="AB1092" s="65"/>
      <c r="AC1092" s="65"/>
      <c r="AD1092" s="65"/>
      <c r="AE1092" s="65"/>
      <c r="AF1092" s="65"/>
      <c r="AG1092" s="65"/>
      <c r="AH1092" s="65"/>
      <c r="AI1092" s="65"/>
      <c r="AJ1092" s="65"/>
      <c r="AK1092" s="65"/>
      <c r="AL1092" s="65"/>
      <c r="AM1092" s="65"/>
      <c r="AN1092" s="65"/>
      <c r="AO1092" s="65"/>
      <c r="AP1092" s="65"/>
      <c r="AQ1092" s="65"/>
      <c r="AR1092" s="66"/>
      <c r="AS1092" s="66"/>
      <c r="AT1092" s="66"/>
      <c r="AU1092" s="66"/>
      <c r="AV1092" s="66"/>
      <c r="AW1092" s="66"/>
      <c r="AX1092" s="65"/>
      <c r="AY1092" s="65"/>
      <c r="AZ1092" s="65"/>
      <c r="BA1092" s="65"/>
      <c r="BB1092" s="65"/>
      <c r="BC1092" s="65"/>
      <c r="BD1092" s="65"/>
      <c r="BE1092" s="65"/>
      <c r="BF1092" s="65"/>
      <c r="BG1092" s="65"/>
      <c r="BH1092" s="65"/>
    </row>
    <row r="1093" spans="1:60" ht="12.75" customHeight="1" x14ac:dyDescent="0.2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T1093" s="65"/>
      <c r="U1093" s="65"/>
      <c r="V1093" s="65"/>
      <c r="W1093" s="65"/>
      <c r="X1093" s="65"/>
      <c r="Y1093" s="65"/>
      <c r="Z1093" s="65"/>
      <c r="AA1093" s="65"/>
      <c r="AB1093" s="65"/>
      <c r="AC1093" s="65"/>
      <c r="AD1093" s="65"/>
      <c r="AE1093" s="65"/>
      <c r="AF1093" s="65"/>
      <c r="AG1093" s="65"/>
      <c r="AH1093" s="65"/>
      <c r="AI1093" s="65"/>
      <c r="AJ1093" s="65"/>
      <c r="AK1093" s="65"/>
      <c r="AL1093" s="65"/>
      <c r="AM1093" s="65"/>
      <c r="AN1093" s="65"/>
      <c r="AO1093" s="65"/>
      <c r="AP1093" s="65"/>
      <c r="AQ1093" s="65"/>
      <c r="AR1093" s="66"/>
      <c r="AS1093" s="66"/>
      <c r="AT1093" s="66"/>
      <c r="AU1093" s="66"/>
      <c r="AV1093" s="66"/>
      <c r="AW1093" s="66"/>
      <c r="AX1093" s="65"/>
      <c r="AY1093" s="65"/>
      <c r="AZ1093" s="65"/>
      <c r="BA1093" s="65"/>
      <c r="BB1093" s="65"/>
      <c r="BC1093" s="65"/>
      <c r="BD1093" s="65"/>
      <c r="BE1093" s="65"/>
      <c r="BF1093" s="65"/>
      <c r="BG1093" s="65"/>
      <c r="BH1093" s="65"/>
    </row>
    <row r="1094" spans="1:60" ht="12.75" customHeight="1" x14ac:dyDescent="0.2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T1094" s="65"/>
      <c r="U1094" s="65"/>
      <c r="V1094" s="65"/>
      <c r="W1094" s="65"/>
      <c r="X1094" s="65"/>
      <c r="Y1094" s="65"/>
      <c r="Z1094" s="65"/>
      <c r="AA1094" s="65"/>
      <c r="AB1094" s="65"/>
      <c r="AC1094" s="65"/>
      <c r="AD1094" s="65"/>
      <c r="AE1094" s="65"/>
      <c r="AF1094" s="65"/>
      <c r="AG1094" s="65"/>
      <c r="AH1094" s="65"/>
      <c r="AI1094" s="65"/>
      <c r="AJ1094" s="65"/>
      <c r="AK1094" s="65"/>
      <c r="AL1094" s="65"/>
      <c r="AM1094" s="65"/>
      <c r="AN1094" s="65"/>
      <c r="AO1094" s="65"/>
      <c r="AP1094" s="65"/>
      <c r="AQ1094" s="65"/>
      <c r="AR1094" s="66"/>
      <c r="AS1094" s="66"/>
      <c r="AT1094" s="66"/>
      <c r="AU1094" s="66"/>
      <c r="AV1094" s="66"/>
      <c r="AW1094" s="66"/>
      <c r="AX1094" s="65"/>
      <c r="AY1094" s="65"/>
      <c r="AZ1094" s="65"/>
      <c r="BA1094" s="65"/>
      <c r="BB1094" s="65"/>
      <c r="BC1094" s="65"/>
      <c r="BD1094" s="65"/>
      <c r="BE1094" s="65"/>
      <c r="BF1094" s="65"/>
      <c r="BG1094" s="65"/>
      <c r="BH1094" s="65"/>
    </row>
    <row r="1095" spans="1:60" ht="12.75" customHeight="1" x14ac:dyDescent="0.2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T1095" s="65"/>
      <c r="U1095" s="65"/>
      <c r="V1095" s="65"/>
      <c r="W1095" s="65"/>
      <c r="X1095" s="65"/>
      <c r="Y1095" s="65"/>
      <c r="Z1095" s="65"/>
      <c r="AA1095" s="65"/>
      <c r="AB1095" s="65"/>
      <c r="AC1095" s="65"/>
      <c r="AD1095" s="65"/>
      <c r="AE1095" s="65"/>
      <c r="AF1095" s="65"/>
      <c r="AG1095" s="65"/>
      <c r="AH1095" s="65"/>
      <c r="AI1095" s="65"/>
      <c r="AJ1095" s="65"/>
      <c r="AK1095" s="65"/>
      <c r="AL1095" s="65"/>
      <c r="AM1095" s="65"/>
      <c r="AN1095" s="65"/>
      <c r="AO1095" s="65"/>
      <c r="AP1095" s="65"/>
      <c r="AQ1095" s="65"/>
      <c r="AR1095" s="66"/>
      <c r="AS1095" s="66"/>
      <c r="AT1095" s="66"/>
      <c r="AU1095" s="66"/>
      <c r="AV1095" s="66"/>
      <c r="AW1095" s="66"/>
      <c r="AX1095" s="65"/>
      <c r="AY1095" s="65"/>
      <c r="AZ1095" s="65"/>
      <c r="BA1095" s="65"/>
      <c r="BB1095" s="65"/>
      <c r="BC1095" s="65"/>
      <c r="BD1095" s="65"/>
      <c r="BE1095" s="65"/>
      <c r="BF1095" s="65"/>
      <c r="BG1095" s="65"/>
      <c r="BH1095" s="65"/>
    </row>
    <row r="1096" spans="1:60" ht="12.75" customHeight="1" x14ac:dyDescent="0.2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T1096" s="65"/>
      <c r="U1096" s="65"/>
      <c r="V1096" s="65"/>
      <c r="W1096" s="65"/>
      <c r="X1096" s="65"/>
      <c r="Y1096" s="65"/>
      <c r="Z1096" s="65"/>
      <c r="AA1096" s="65"/>
      <c r="AB1096" s="65"/>
      <c r="AC1096" s="65"/>
      <c r="AD1096" s="65"/>
      <c r="AE1096" s="65"/>
      <c r="AF1096" s="65"/>
      <c r="AG1096" s="65"/>
      <c r="AH1096" s="65"/>
      <c r="AI1096" s="65"/>
      <c r="AJ1096" s="65"/>
      <c r="AK1096" s="65"/>
      <c r="AL1096" s="65"/>
      <c r="AM1096" s="65"/>
      <c r="AN1096" s="65"/>
      <c r="AO1096" s="65"/>
      <c r="AP1096" s="65"/>
      <c r="AQ1096" s="65"/>
      <c r="AR1096" s="66"/>
      <c r="AS1096" s="66"/>
      <c r="AT1096" s="66"/>
      <c r="AU1096" s="66"/>
      <c r="AV1096" s="66"/>
      <c r="AW1096" s="66"/>
      <c r="AX1096" s="65"/>
      <c r="AY1096" s="65"/>
      <c r="AZ1096" s="65"/>
      <c r="BA1096" s="65"/>
      <c r="BB1096" s="65"/>
      <c r="BC1096" s="65"/>
      <c r="BD1096" s="65"/>
      <c r="BE1096" s="65"/>
      <c r="BF1096" s="65"/>
      <c r="BG1096" s="65"/>
      <c r="BH1096" s="65"/>
    </row>
    <row r="1097" spans="1:60" ht="12.75" customHeight="1" x14ac:dyDescent="0.2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T1097" s="65"/>
      <c r="U1097" s="65"/>
      <c r="V1097" s="65"/>
      <c r="W1097" s="65"/>
      <c r="X1097" s="65"/>
      <c r="Y1097" s="65"/>
      <c r="Z1097" s="65"/>
      <c r="AA1097" s="65"/>
      <c r="AB1097" s="65"/>
      <c r="AC1097" s="65"/>
      <c r="AD1097" s="65"/>
      <c r="AE1097" s="65"/>
      <c r="AF1097" s="65"/>
      <c r="AG1097" s="65"/>
      <c r="AH1097" s="65"/>
      <c r="AI1097" s="65"/>
      <c r="AJ1097" s="65"/>
      <c r="AK1097" s="65"/>
      <c r="AL1097" s="65"/>
      <c r="AM1097" s="65"/>
      <c r="AN1097" s="65"/>
      <c r="AO1097" s="65"/>
      <c r="AP1097" s="65"/>
      <c r="AQ1097" s="65"/>
      <c r="AR1097" s="66"/>
      <c r="AS1097" s="66"/>
      <c r="AT1097" s="66"/>
      <c r="AU1097" s="66"/>
      <c r="AV1097" s="66"/>
      <c r="AW1097" s="66"/>
      <c r="AX1097" s="65"/>
      <c r="AY1097" s="65"/>
      <c r="AZ1097" s="65"/>
      <c r="BA1097" s="65"/>
      <c r="BB1097" s="65"/>
      <c r="BC1097" s="65"/>
      <c r="BD1097" s="65"/>
      <c r="BE1097" s="65"/>
      <c r="BF1097" s="65"/>
      <c r="BG1097" s="65"/>
      <c r="BH1097" s="65"/>
    </row>
    <row r="1098" spans="1:60" ht="12.75" customHeight="1" x14ac:dyDescent="0.2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  <c r="Y1098" s="65"/>
      <c r="Z1098" s="65"/>
      <c r="AA1098" s="65"/>
      <c r="AB1098" s="65"/>
      <c r="AC1098" s="65"/>
      <c r="AD1098" s="65"/>
      <c r="AE1098" s="65"/>
      <c r="AF1098" s="65"/>
      <c r="AG1098" s="65"/>
      <c r="AH1098" s="65"/>
      <c r="AI1098" s="65"/>
      <c r="AJ1098" s="65"/>
      <c r="AK1098" s="65"/>
      <c r="AL1098" s="65"/>
      <c r="AM1098" s="65"/>
      <c r="AN1098" s="65"/>
      <c r="AO1098" s="65"/>
      <c r="AP1098" s="65"/>
      <c r="AQ1098" s="65"/>
      <c r="AR1098" s="66"/>
      <c r="AS1098" s="66"/>
      <c r="AT1098" s="66"/>
      <c r="AU1098" s="66"/>
      <c r="AV1098" s="66"/>
      <c r="AW1098" s="66"/>
      <c r="AX1098" s="65"/>
      <c r="AY1098" s="65"/>
      <c r="AZ1098" s="65"/>
      <c r="BA1098" s="65"/>
      <c r="BB1098" s="65"/>
      <c r="BC1098" s="65"/>
      <c r="BD1098" s="65"/>
      <c r="BE1098" s="65"/>
      <c r="BF1098" s="65"/>
      <c r="BG1098" s="65"/>
      <c r="BH1098" s="65"/>
    </row>
    <row r="1099" spans="1:60" ht="12.75" customHeight="1" x14ac:dyDescent="0.2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T1099" s="65"/>
      <c r="U1099" s="65"/>
      <c r="V1099" s="65"/>
      <c r="W1099" s="65"/>
      <c r="X1099" s="65"/>
      <c r="Y1099" s="65"/>
      <c r="Z1099" s="65"/>
      <c r="AA1099" s="65"/>
      <c r="AB1099" s="65"/>
      <c r="AC1099" s="65"/>
      <c r="AD1099" s="65"/>
      <c r="AE1099" s="65"/>
      <c r="AF1099" s="65"/>
      <c r="AG1099" s="65"/>
      <c r="AH1099" s="65"/>
      <c r="AI1099" s="65"/>
      <c r="AJ1099" s="65"/>
      <c r="AK1099" s="65"/>
      <c r="AL1099" s="65"/>
      <c r="AM1099" s="65"/>
      <c r="AN1099" s="65"/>
      <c r="AO1099" s="65"/>
      <c r="AP1099" s="65"/>
      <c r="AQ1099" s="65"/>
      <c r="AR1099" s="66"/>
      <c r="AS1099" s="66"/>
      <c r="AT1099" s="66"/>
      <c r="AU1099" s="66"/>
      <c r="AV1099" s="66"/>
      <c r="AW1099" s="66"/>
      <c r="AX1099" s="65"/>
      <c r="AY1099" s="65"/>
      <c r="AZ1099" s="65"/>
      <c r="BA1099" s="65"/>
      <c r="BB1099" s="65"/>
      <c r="BC1099" s="65"/>
      <c r="BD1099" s="65"/>
      <c r="BE1099" s="65"/>
      <c r="BF1099" s="65"/>
      <c r="BG1099" s="65"/>
      <c r="BH1099" s="65"/>
    </row>
    <row r="1100" spans="1:60" ht="12.75" customHeight="1" x14ac:dyDescent="0.2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T1100" s="65"/>
      <c r="U1100" s="65"/>
      <c r="V1100" s="65"/>
      <c r="W1100" s="65"/>
      <c r="X1100" s="65"/>
      <c r="Y1100" s="65"/>
      <c r="Z1100" s="65"/>
      <c r="AA1100" s="65"/>
      <c r="AB1100" s="65"/>
      <c r="AC1100" s="65"/>
      <c r="AD1100" s="65"/>
      <c r="AE1100" s="65"/>
      <c r="AF1100" s="65"/>
      <c r="AG1100" s="65"/>
      <c r="AH1100" s="65"/>
      <c r="AI1100" s="65"/>
      <c r="AJ1100" s="65"/>
      <c r="AK1100" s="65"/>
      <c r="AL1100" s="65"/>
      <c r="AM1100" s="65"/>
      <c r="AN1100" s="65"/>
      <c r="AO1100" s="65"/>
      <c r="AP1100" s="65"/>
      <c r="AQ1100" s="65"/>
      <c r="AR1100" s="66"/>
      <c r="AS1100" s="66"/>
      <c r="AT1100" s="66"/>
      <c r="AU1100" s="66"/>
      <c r="AV1100" s="66"/>
      <c r="AW1100" s="66"/>
      <c r="AX1100" s="65"/>
      <c r="AY1100" s="65"/>
      <c r="AZ1100" s="65"/>
      <c r="BA1100" s="65"/>
      <c r="BB1100" s="65"/>
      <c r="BC1100" s="65"/>
      <c r="BD1100" s="65"/>
      <c r="BE1100" s="65"/>
      <c r="BF1100" s="65"/>
      <c r="BG1100" s="65"/>
      <c r="BH1100" s="65"/>
    </row>
    <row r="1101" spans="1:60" ht="12.75" customHeight="1" x14ac:dyDescent="0.2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T1101" s="65"/>
      <c r="U1101" s="65"/>
      <c r="V1101" s="65"/>
      <c r="W1101" s="65"/>
      <c r="X1101" s="65"/>
      <c r="Y1101" s="65"/>
      <c r="Z1101" s="65"/>
      <c r="AA1101" s="65"/>
      <c r="AB1101" s="65"/>
      <c r="AC1101" s="65"/>
      <c r="AD1101" s="65"/>
      <c r="AE1101" s="65"/>
      <c r="AF1101" s="65"/>
      <c r="AG1101" s="65"/>
      <c r="AH1101" s="65"/>
      <c r="AI1101" s="65"/>
      <c r="AJ1101" s="65"/>
      <c r="AK1101" s="65"/>
      <c r="AL1101" s="65"/>
      <c r="AM1101" s="65"/>
      <c r="AN1101" s="65"/>
      <c r="AO1101" s="65"/>
      <c r="AP1101" s="65"/>
      <c r="AQ1101" s="65"/>
      <c r="AR1101" s="66"/>
      <c r="AS1101" s="66"/>
      <c r="AT1101" s="66"/>
      <c r="AU1101" s="66"/>
      <c r="AV1101" s="66"/>
      <c r="AW1101" s="66"/>
      <c r="AX1101" s="65"/>
      <c r="AY1101" s="65"/>
      <c r="AZ1101" s="65"/>
      <c r="BA1101" s="65"/>
      <c r="BB1101" s="65"/>
      <c r="BC1101" s="65"/>
      <c r="BD1101" s="65"/>
      <c r="BE1101" s="65"/>
      <c r="BF1101" s="65"/>
      <c r="BG1101" s="65"/>
      <c r="BH1101" s="65"/>
    </row>
    <row r="1102" spans="1:60" ht="12.75" customHeight="1" x14ac:dyDescent="0.2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T1102" s="65"/>
      <c r="U1102" s="65"/>
      <c r="V1102" s="65"/>
      <c r="W1102" s="65"/>
      <c r="X1102" s="65"/>
      <c r="Y1102" s="65"/>
      <c r="Z1102" s="65"/>
      <c r="AA1102" s="65"/>
      <c r="AB1102" s="65"/>
      <c r="AC1102" s="65"/>
      <c r="AD1102" s="65"/>
      <c r="AE1102" s="65"/>
      <c r="AF1102" s="65"/>
      <c r="AG1102" s="65"/>
      <c r="AH1102" s="65"/>
      <c r="AI1102" s="65"/>
      <c r="AJ1102" s="65"/>
      <c r="AK1102" s="65"/>
      <c r="AL1102" s="65"/>
      <c r="AM1102" s="65"/>
      <c r="AN1102" s="65"/>
      <c r="AO1102" s="65"/>
      <c r="AP1102" s="65"/>
      <c r="AQ1102" s="65"/>
      <c r="AR1102" s="66"/>
      <c r="AS1102" s="66"/>
      <c r="AT1102" s="66"/>
      <c r="AU1102" s="66"/>
      <c r="AV1102" s="66"/>
      <c r="AW1102" s="66"/>
      <c r="AX1102" s="65"/>
      <c r="AY1102" s="65"/>
      <c r="AZ1102" s="65"/>
      <c r="BA1102" s="65"/>
      <c r="BB1102" s="65"/>
      <c r="BC1102" s="65"/>
      <c r="BD1102" s="65"/>
      <c r="BE1102" s="65"/>
      <c r="BF1102" s="65"/>
      <c r="BG1102" s="65"/>
      <c r="BH1102" s="65"/>
    </row>
    <row r="1103" spans="1:60" ht="12.75" customHeight="1" x14ac:dyDescent="0.2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T1103" s="65"/>
      <c r="U1103" s="65"/>
      <c r="V1103" s="65"/>
      <c r="W1103" s="65"/>
      <c r="X1103" s="65"/>
      <c r="Y1103" s="65"/>
      <c r="Z1103" s="65"/>
      <c r="AA1103" s="65"/>
      <c r="AB1103" s="65"/>
      <c r="AC1103" s="65"/>
      <c r="AD1103" s="65"/>
      <c r="AE1103" s="65"/>
      <c r="AF1103" s="65"/>
      <c r="AG1103" s="65"/>
      <c r="AH1103" s="65"/>
      <c r="AI1103" s="65"/>
      <c r="AJ1103" s="65"/>
      <c r="AK1103" s="65"/>
      <c r="AL1103" s="65"/>
      <c r="AM1103" s="65"/>
      <c r="AN1103" s="65"/>
      <c r="AO1103" s="65"/>
      <c r="AP1103" s="65"/>
      <c r="AQ1103" s="65"/>
      <c r="AR1103" s="66"/>
      <c r="AS1103" s="66"/>
      <c r="AT1103" s="66"/>
      <c r="AU1103" s="66"/>
      <c r="AV1103" s="66"/>
      <c r="AW1103" s="66"/>
      <c r="AX1103" s="65"/>
      <c r="AY1103" s="65"/>
      <c r="AZ1103" s="65"/>
      <c r="BA1103" s="65"/>
      <c r="BB1103" s="65"/>
      <c r="BC1103" s="65"/>
      <c r="BD1103" s="65"/>
      <c r="BE1103" s="65"/>
      <c r="BF1103" s="65"/>
      <c r="BG1103" s="65"/>
      <c r="BH1103" s="65"/>
    </row>
    <row r="1104" spans="1:60" ht="12.75" customHeight="1" x14ac:dyDescent="0.2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T1104" s="65"/>
      <c r="U1104" s="65"/>
      <c r="V1104" s="65"/>
      <c r="W1104" s="65"/>
      <c r="X1104" s="65"/>
      <c r="Y1104" s="65"/>
      <c r="Z1104" s="65"/>
      <c r="AA1104" s="65"/>
      <c r="AB1104" s="65"/>
      <c r="AC1104" s="65"/>
      <c r="AD1104" s="65"/>
      <c r="AE1104" s="65"/>
      <c r="AF1104" s="65"/>
      <c r="AG1104" s="65"/>
      <c r="AH1104" s="65"/>
      <c r="AI1104" s="65"/>
      <c r="AJ1104" s="65"/>
      <c r="AK1104" s="65"/>
      <c r="AL1104" s="65"/>
      <c r="AM1104" s="65"/>
      <c r="AN1104" s="65"/>
      <c r="AO1104" s="65"/>
      <c r="AP1104" s="65"/>
      <c r="AQ1104" s="65"/>
      <c r="AR1104" s="66"/>
      <c r="AS1104" s="66"/>
      <c r="AT1104" s="66"/>
      <c r="AU1104" s="66"/>
      <c r="AV1104" s="66"/>
      <c r="AW1104" s="66"/>
      <c r="AX1104" s="65"/>
      <c r="AY1104" s="65"/>
      <c r="AZ1104" s="65"/>
      <c r="BA1104" s="65"/>
      <c r="BB1104" s="65"/>
      <c r="BC1104" s="65"/>
      <c r="BD1104" s="65"/>
      <c r="BE1104" s="65"/>
      <c r="BF1104" s="65"/>
      <c r="BG1104" s="65"/>
      <c r="BH1104" s="65"/>
    </row>
    <row r="1105" spans="1:60" ht="12.75" customHeight="1" x14ac:dyDescent="0.2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5"/>
      <c r="U1105" s="65"/>
      <c r="V1105" s="65"/>
      <c r="W1105" s="65"/>
      <c r="X1105" s="65"/>
      <c r="Y1105" s="65"/>
      <c r="Z1105" s="65"/>
      <c r="AA1105" s="65"/>
      <c r="AB1105" s="65"/>
      <c r="AC1105" s="65"/>
      <c r="AD1105" s="65"/>
      <c r="AE1105" s="65"/>
      <c r="AF1105" s="65"/>
      <c r="AG1105" s="65"/>
      <c r="AH1105" s="65"/>
      <c r="AI1105" s="65"/>
      <c r="AJ1105" s="65"/>
      <c r="AK1105" s="65"/>
      <c r="AL1105" s="65"/>
      <c r="AM1105" s="65"/>
      <c r="AN1105" s="65"/>
      <c r="AO1105" s="65"/>
      <c r="AP1105" s="65"/>
      <c r="AQ1105" s="65"/>
      <c r="AR1105" s="66"/>
      <c r="AS1105" s="66"/>
      <c r="AT1105" s="66"/>
      <c r="AU1105" s="66"/>
      <c r="AV1105" s="66"/>
      <c r="AW1105" s="66"/>
      <c r="AX1105" s="65"/>
      <c r="AY1105" s="65"/>
      <c r="AZ1105" s="65"/>
      <c r="BA1105" s="65"/>
      <c r="BB1105" s="65"/>
      <c r="BC1105" s="65"/>
      <c r="BD1105" s="65"/>
      <c r="BE1105" s="65"/>
      <c r="BF1105" s="65"/>
      <c r="BG1105" s="65"/>
      <c r="BH1105" s="65"/>
    </row>
    <row r="1106" spans="1:60" ht="12.75" customHeight="1" x14ac:dyDescent="0.2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T1106" s="65"/>
      <c r="U1106" s="65"/>
      <c r="V1106" s="65"/>
      <c r="W1106" s="65"/>
      <c r="X1106" s="65"/>
      <c r="Y1106" s="65"/>
      <c r="Z1106" s="65"/>
      <c r="AA1106" s="65"/>
      <c r="AB1106" s="65"/>
      <c r="AC1106" s="65"/>
      <c r="AD1106" s="65"/>
      <c r="AE1106" s="65"/>
      <c r="AF1106" s="65"/>
      <c r="AG1106" s="65"/>
      <c r="AH1106" s="65"/>
      <c r="AI1106" s="65"/>
      <c r="AJ1106" s="65"/>
      <c r="AK1106" s="65"/>
      <c r="AL1106" s="65"/>
      <c r="AM1106" s="65"/>
      <c r="AN1106" s="65"/>
      <c r="AO1106" s="65"/>
      <c r="AP1106" s="65"/>
      <c r="AQ1106" s="65"/>
      <c r="AR1106" s="66"/>
      <c r="AS1106" s="66"/>
      <c r="AT1106" s="66"/>
      <c r="AU1106" s="66"/>
      <c r="AV1106" s="66"/>
      <c r="AW1106" s="66"/>
      <c r="AX1106" s="65"/>
      <c r="AY1106" s="65"/>
      <c r="AZ1106" s="65"/>
      <c r="BA1106" s="65"/>
      <c r="BB1106" s="65"/>
      <c r="BC1106" s="65"/>
      <c r="BD1106" s="65"/>
      <c r="BE1106" s="65"/>
      <c r="BF1106" s="65"/>
      <c r="BG1106" s="65"/>
      <c r="BH1106" s="65"/>
    </row>
    <row r="1107" spans="1:60" ht="12.75" customHeight="1" x14ac:dyDescent="0.2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T1107" s="65"/>
      <c r="U1107" s="65"/>
      <c r="V1107" s="65"/>
      <c r="W1107" s="65"/>
      <c r="X1107" s="65"/>
      <c r="Y1107" s="65"/>
      <c r="Z1107" s="65"/>
      <c r="AA1107" s="65"/>
      <c r="AB1107" s="65"/>
      <c r="AC1107" s="65"/>
      <c r="AD1107" s="65"/>
      <c r="AE1107" s="65"/>
      <c r="AF1107" s="65"/>
      <c r="AG1107" s="65"/>
      <c r="AH1107" s="65"/>
      <c r="AI1107" s="65"/>
      <c r="AJ1107" s="65"/>
      <c r="AK1107" s="65"/>
      <c r="AL1107" s="65"/>
      <c r="AM1107" s="65"/>
      <c r="AN1107" s="65"/>
      <c r="AO1107" s="65"/>
      <c r="AP1107" s="65"/>
      <c r="AQ1107" s="65"/>
      <c r="AR1107" s="66"/>
      <c r="AS1107" s="66"/>
      <c r="AT1107" s="66"/>
      <c r="AU1107" s="66"/>
      <c r="AV1107" s="66"/>
      <c r="AW1107" s="66"/>
      <c r="AX1107" s="65"/>
      <c r="AY1107" s="65"/>
      <c r="AZ1107" s="65"/>
      <c r="BA1107" s="65"/>
      <c r="BB1107" s="65"/>
      <c r="BC1107" s="65"/>
      <c r="BD1107" s="65"/>
      <c r="BE1107" s="65"/>
      <c r="BF1107" s="65"/>
      <c r="BG1107" s="65"/>
      <c r="BH1107" s="65"/>
    </row>
    <row r="1108" spans="1:60" ht="12.75" customHeight="1" x14ac:dyDescent="0.2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T1108" s="65"/>
      <c r="U1108" s="65"/>
      <c r="V1108" s="65"/>
      <c r="W1108" s="65"/>
      <c r="X1108" s="65"/>
      <c r="Y1108" s="65"/>
      <c r="Z1108" s="65"/>
      <c r="AA1108" s="65"/>
      <c r="AB1108" s="65"/>
      <c r="AC1108" s="65"/>
      <c r="AD1108" s="65"/>
      <c r="AE1108" s="65"/>
      <c r="AF1108" s="65"/>
      <c r="AG1108" s="65"/>
      <c r="AH1108" s="65"/>
      <c r="AI1108" s="65"/>
      <c r="AJ1108" s="65"/>
      <c r="AK1108" s="65"/>
      <c r="AL1108" s="65"/>
      <c r="AM1108" s="65"/>
      <c r="AN1108" s="65"/>
      <c r="AO1108" s="65"/>
      <c r="AP1108" s="65"/>
      <c r="AQ1108" s="65"/>
      <c r="AR1108" s="66"/>
      <c r="AS1108" s="66"/>
      <c r="AT1108" s="66"/>
      <c r="AU1108" s="66"/>
      <c r="AV1108" s="66"/>
      <c r="AW1108" s="66"/>
      <c r="AX1108" s="65"/>
      <c r="AY1108" s="65"/>
      <c r="AZ1108" s="65"/>
      <c r="BA1108" s="65"/>
      <c r="BB1108" s="65"/>
      <c r="BC1108" s="65"/>
      <c r="BD1108" s="65"/>
      <c r="BE1108" s="65"/>
      <c r="BF1108" s="65"/>
      <c r="BG1108" s="65"/>
      <c r="BH1108" s="65"/>
    </row>
    <row r="1109" spans="1:60" ht="12.75" customHeight="1" x14ac:dyDescent="0.2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T1109" s="65"/>
      <c r="U1109" s="65"/>
      <c r="V1109" s="65"/>
      <c r="W1109" s="65"/>
      <c r="X1109" s="65"/>
      <c r="Y1109" s="65"/>
      <c r="Z1109" s="65"/>
      <c r="AA1109" s="65"/>
      <c r="AB1109" s="65"/>
      <c r="AC1109" s="65"/>
      <c r="AD1109" s="65"/>
      <c r="AE1109" s="65"/>
      <c r="AF1109" s="65"/>
      <c r="AG1109" s="65"/>
      <c r="AH1109" s="65"/>
      <c r="AI1109" s="65"/>
      <c r="AJ1109" s="65"/>
      <c r="AK1109" s="65"/>
      <c r="AL1109" s="65"/>
      <c r="AM1109" s="65"/>
      <c r="AN1109" s="65"/>
      <c r="AO1109" s="65"/>
      <c r="AP1109" s="65"/>
      <c r="AQ1109" s="65"/>
      <c r="AR1109" s="66"/>
      <c r="AS1109" s="66"/>
      <c r="AT1109" s="66"/>
      <c r="AU1109" s="66"/>
      <c r="AV1109" s="66"/>
      <c r="AW1109" s="66"/>
      <c r="AX1109" s="65"/>
      <c r="AY1109" s="65"/>
      <c r="AZ1109" s="65"/>
      <c r="BA1109" s="65"/>
      <c r="BB1109" s="65"/>
      <c r="BC1109" s="65"/>
      <c r="BD1109" s="65"/>
      <c r="BE1109" s="65"/>
      <c r="BF1109" s="65"/>
      <c r="BG1109" s="65"/>
      <c r="BH1109" s="65"/>
    </row>
    <row r="1110" spans="1:60" ht="12.75" customHeight="1" x14ac:dyDescent="0.2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T1110" s="65"/>
      <c r="U1110" s="65"/>
      <c r="V1110" s="65"/>
      <c r="W1110" s="65"/>
      <c r="X1110" s="65"/>
      <c r="Y1110" s="65"/>
      <c r="Z1110" s="65"/>
      <c r="AA1110" s="65"/>
      <c r="AB1110" s="65"/>
      <c r="AC1110" s="65"/>
      <c r="AD1110" s="65"/>
      <c r="AE1110" s="65"/>
      <c r="AF1110" s="65"/>
      <c r="AG1110" s="65"/>
      <c r="AH1110" s="65"/>
      <c r="AI1110" s="65"/>
      <c r="AJ1110" s="65"/>
      <c r="AK1110" s="65"/>
      <c r="AL1110" s="65"/>
      <c r="AM1110" s="65"/>
      <c r="AN1110" s="65"/>
      <c r="AO1110" s="65"/>
      <c r="AP1110" s="65"/>
      <c r="AQ1110" s="65"/>
      <c r="AR1110" s="66"/>
      <c r="AS1110" s="66"/>
      <c r="AT1110" s="66"/>
      <c r="AU1110" s="66"/>
      <c r="AV1110" s="66"/>
      <c r="AW1110" s="66"/>
      <c r="AX1110" s="65"/>
      <c r="AY1110" s="65"/>
      <c r="AZ1110" s="65"/>
      <c r="BA1110" s="65"/>
      <c r="BB1110" s="65"/>
      <c r="BC1110" s="65"/>
      <c r="BD1110" s="65"/>
      <c r="BE1110" s="65"/>
      <c r="BF1110" s="65"/>
      <c r="BG1110" s="65"/>
      <c r="BH1110" s="65"/>
    </row>
    <row r="1111" spans="1:60" ht="12.75" customHeight="1" x14ac:dyDescent="0.2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T1111" s="65"/>
      <c r="U1111" s="65"/>
      <c r="V1111" s="65"/>
      <c r="W1111" s="65"/>
      <c r="X1111" s="65"/>
      <c r="Y1111" s="65"/>
      <c r="Z1111" s="65"/>
      <c r="AA1111" s="65"/>
      <c r="AB1111" s="65"/>
      <c r="AC1111" s="65"/>
      <c r="AD1111" s="65"/>
      <c r="AE1111" s="65"/>
      <c r="AF1111" s="65"/>
      <c r="AG1111" s="65"/>
      <c r="AH1111" s="65"/>
      <c r="AI1111" s="65"/>
      <c r="AJ1111" s="65"/>
      <c r="AK1111" s="65"/>
      <c r="AL1111" s="65"/>
      <c r="AM1111" s="65"/>
      <c r="AN1111" s="65"/>
      <c r="AO1111" s="65"/>
      <c r="AP1111" s="65"/>
      <c r="AQ1111" s="65"/>
      <c r="AR1111" s="66"/>
      <c r="AS1111" s="66"/>
      <c r="AT1111" s="66"/>
      <c r="AU1111" s="66"/>
      <c r="AV1111" s="66"/>
      <c r="AW1111" s="66"/>
      <c r="AX1111" s="65"/>
      <c r="AY1111" s="65"/>
      <c r="AZ1111" s="65"/>
      <c r="BA1111" s="65"/>
      <c r="BB1111" s="65"/>
      <c r="BC1111" s="65"/>
      <c r="BD1111" s="65"/>
      <c r="BE1111" s="65"/>
      <c r="BF1111" s="65"/>
      <c r="BG1111" s="65"/>
      <c r="BH1111" s="65"/>
    </row>
    <row r="1112" spans="1:60" ht="12.75" customHeight="1" x14ac:dyDescent="0.2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T1112" s="65"/>
      <c r="U1112" s="65"/>
      <c r="V1112" s="65"/>
      <c r="W1112" s="65"/>
      <c r="X1112" s="65"/>
      <c r="Y1112" s="65"/>
      <c r="Z1112" s="65"/>
      <c r="AA1112" s="65"/>
      <c r="AB1112" s="65"/>
      <c r="AC1112" s="65"/>
      <c r="AD1112" s="65"/>
      <c r="AE1112" s="65"/>
      <c r="AF1112" s="65"/>
      <c r="AG1112" s="65"/>
      <c r="AH1112" s="65"/>
      <c r="AI1112" s="65"/>
      <c r="AJ1112" s="65"/>
      <c r="AK1112" s="65"/>
      <c r="AL1112" s="65"/>
      <c r="AM1112" s="65"/>
      <c r="AN1112" s="65"/>
      <c r="AO1112" s="65"/>
      <c r="AP1112" s="65"/>
      <c r="AQ1112" s="65"/>
      <c r="AR1112" s="66"/>
      <c r="AS1112" s="66"/>
      <c r="AT1112" s="66"/>
      <c r="AU1112" s="66"/>
      <c r="AV1112" s="66"/>
      <c r="AW1112" s="66"/>
      <c r="AX1112" s="65"/>
      <c r="AY1112" s="65"/>
      <c r="AZ1112" s="65"/>
      <c r="BA1112" s="65"/>
      <c r="BB1112" s="65"/>
      <c r="BC1112" s="65"/>
      <c r="BD1112" s="65"/>
      <c r="BE1112" s="65"/>
      <c r="BF1112" s="65"/>
      <c r="BG1112" s="65"/>
      <c r="BH1112" s="65"/>
    </row>
    <row r="1113" spans="1:60" ht="12.75" customHeight="1" x14ac:dyDescent="0.2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T1113" s="65"/>
      <c r="U1113" s="65"/>
      <c r="V1113" s="65"/>
      <c r="W1113" s="65"/>
      <c r="X1113" s="65"/>
      <c r="Y1113" s="65"/>
      <c r="Z1113" s="65"/>
      <c r="AA1113" s="65"/>
      <c r="AB1113" s="65"/>
      <c r="AC1113" s="65"/>
      <c r="AD1113" s="65"/>
      <c r="AE1113" s="65"/>
      <c r="AF1113" s="65"/>
      <c r="AG1113" s="65"/>
      <c r="AH1113" s="65"/>
      <c r="AI1113" s="65"/>
      <c r="AJ1113" s="65"/>
      <c r="AK1113" s="65"/>
      <c r="AL1113" s="65"/>
      <c r="AM1113" s="65"/>
      <c r="AN1113" s="65"/>
      <c r="AO1113" s="65"/>
      <c r="AP1113" s="65"/>
      <c r="AQ1113" s="65"/>
      <c r="AR1113" s="66"/>
      <c r="AS1113" s="66"/>
      <c r="AT1113" s="66"/>
      <c r="AU1113" s="66"/>
      <c r="AV1113" s="66"/>
      <c r="AW1113" s="66"/>
      <c r="AX1113" s="65"/>
      <c r="AY1113" s="65"/>
      <c r="AZ1113" s="65"/>
      <c r="BA1113" s="65"/>
      <c r="BB1113" s="65"/>
      <c r="BC1113" s="65"/>
      <c r="BD1113" s="65"/>
      <c r="BE1113" s="65"/>
      <c r="BF1113" s="65"/>
      <c r="BG1113" s="65"/>
      <c r="BH1113" s="65"/>
    </row>
    <row r="1114" spans="1:60" ht="12.75" customHeight="1" x14ac:dyDescent="0.2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T1114" s="65"/>
      <c r="U1114" s="65"/>
      <c r="V1114" s="65"/>
      <c r="W1114" s="65"/>
      <c r="X1114" s="65"/>
      <c r="Y1114" s="65"/>
      <c r="Z1114" s="65"/>
      <c r="AA1114" s="65"/>
      <c r="AB1114" s="65"/>
      <c r="AC1114" s="65"/>
      <c r="AD1114" s="65"/>
      <c r="AE1114" s="65"/>
      <c r="AF1114" s="65"/>
      <c r="AG1114" s="65"/>
      <c r="AH1114" s="65"/>
      <c r="AI1114" s="65"/>
      <c r="AJ1114" s="65"/>
      <c r="AK1114" s="65"/>
      <c r="AL1114" s="65"/>
      <c r="AM1114" s="65"/>
      <c r="AN1114" s="65"/>
      <c r="AO1114" s="65"/>
      <c r="AP1114" s="65"/>
      <c r="AQ1114" s="65"/>
      <c r="AR1114" s="66"/>
      <c r="AS1114" s="66"/>
      <c r="AT1114" s="66"/>
      <c r="AU1114" s="66"/>
      <c r="AV1114" s="66"/>
      <c r="AW1114" s="66"/>
      <c r="AX1114" s="65"/>
      <c r="AY1114" s="65"/>
      <c r="AZ1114" s="65"/>
      <c r="BA1114" s="65"/>
      <c r="BB1114" s="65"/>
      <c r="BC1114" s="65"/>
      <c r="BD1114" s="65"/>
      <c r="BE1114" s="65"/>
      <c r="BF1114" s="65"/>
      <c r="BG1114" s="65"/>
      <c r="BH1114" s="65"/>
    </row>
    <row r="1115" spans="1:60" ht="12.75" customHeight="1" x14ac:dyDescent="0.2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T1115" s="65"/>
      <c r="U1115" s="65"/>
      <c r="V1115" s="65"/>
      <c r="W1115" s="65"/>
      <c r="X1115" s="65"/>
      <c r="Y1115" s="65"/>
      <c r="Z1115" s="65"/>
      <c r="AA1115" s="65"/>
      <c r="AB1115" s="65"/>
      <c r="AC1115" s="65"/>
      <c r="AD1115" s="65"/>
      <c r="AE1115" s="65"/>
      <c r="AF1115" s="65"/>
      <c r="AG1115" s="65"/>
      <c r="AH1115" s="65"/>
      <c r="AI1115" s="65"/>
      <c r="AJ1115" s="65"/>
      <c r="AK1115" s="65"/>
      <c r="AL1115" s="65"/>
      <c r="AM1115" s="65"/>
      <c r="AN1115" s="65"/>
      <c r="AO1115" s="65"/>
      <c r="AP1115" s="65"/>
      <c r="AQ1115" s="65"/>
      <c r="AR1115" s="66"/>
      <c r="AS1115" s="66"/>
      <c r="AT1115" s="66"/>
      <c r="AU1115" s="66"/>
      <c r="AV1115" s="66"/>
      <c r="AW1115" s="66"/>
      <c r="AX1115" s="65"/>
      <c r="AY1115" s="65"/>
      <c r="AZ1115" s="65"/>
      <c r="BA1115" s="65"/>
      <c r="BB1115" s="65"/>
      <c r="BC1115" s="65"/>
      <c r="BD1115" s="65"/>
      <c r="BE1115" s="65"/>
      <c r="BF1115" s="65"/>
      <c r="BG1115" s="65"/>
      <c r="BH1115" s="65"/>
    </row>
    <row r="1116" spans="1:60" ht="12.75" customHeight="1" x14ac:dyDescent="0.2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T1116" s="65"/>
      <c r="U1116" s="65"/>
      <c r="V1116" s="65"/>
      <c r="W1116" s="65"/>
      <c r="X1116" s="65"/>
      <c r="Y1116" s="65"/>
      <c r="Z1116" s="65"/>
      <c r="AA1116" s="65"/>
      <c r="AB1116" s="65"/>
      <c r="AC1116" s="65"/>
      <c r="AD1116" s="65"/>
      <c r="AE1116" s="65"/>
      <c r="AF1116" s="65"/>
      <c r="AG1116" s="65"/>
      <c r="AH1116" s="65"/>
      <c r="AI1116" s="65"/>
      <c r="AJ1116" s="65"/>
      <c r="AK1116" s="65"/>
      <c r="AL1116" s="65"/>
      <c r="AM1116" s="65"/>
      <c r="AN1116" s="65"/>
      <c r="AO1116" s="65"/>
      <c r="AP1116" s="65"/>
      <c r="AQ1116" s="65"/>
      <c r="AR1116" s="66"/>
      <c r="AS1116" s="66"/>
      <c r="AT1116" s="66"/>
      <c r="AU1116" s="66"/>
      <c r="AV1116" s="66"/>
      <c r="AW1116" s="66"/>
      <c r="AX1116" s="65"/>
      <c r="AY1116" s="65"/>
      <c r="AZ1116" s="65"/>
      <c r="BA1116" s="65"/>
      <c r="BB1116" s="65"/>
      <c r="BC1116" s="65"/>
      <c r="BD1116" s="65"/>
      <c r="BE1116" s="65"/>
      <c r="BF1116" s="65"/>
      <c r="BG1116" s="65"/>
      <c r="BH1116" s="65"/>
    </row>
    <row r="1117" spans="1:60" ht="12.75" customHeight="1" x14ac:dyDescent="0.2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T1117" s="65"/>
      <c r="U1117" s="65"/>
      <c r="V1117" s="65"/>
      <c r="W1117" s="65"/>
      <c r="X1117" s="65"/>
      <c r="Y1117" s="65"/>
      <c r="Z1117" s="65"/>
      <c r="AA1117" s="65"/>
      <c r="AB1117" s="65"/>
      <c r="AC1117" s="65"/>
      <c r="AD1117" s="65"/>
      <c r="AE1117" s="65"/>
      <c r="AF1117" s="65"/>
      <c r="AG1117" s="65"/>
      <c r="AH1117" s="65"/>
      <c r="AI1117" s="65"/>
      <c r="AJ1117" s="65"/>
      <c r="AK1117" s="65"/>
      <c r="AL1117" s="65"/>
      <c r="AM1117" s="65"/>
      <c r="AN1117" s="65"/>
      <c r="AO1117" s="65"/>
      <c r="AP1117" s="65"/>
      <c r="AQ1117" s="65"/>
      <c r="AR1117" s="66"/>
      <c r="AS1117" s="66"/>
      <c r="AT1117" s="66"/>
      <c r="AU1117" s="66"/>
      <c r="AV1117" s="66"/>
      <c r="AW1117" s="66"/>
      <c r="AX1117" s="65"/>
      <c r="AY1117" s="65"/>
      <c r="AZ1117" s="65"/>
      <c r="BA1117" s="65"/>
      <c r="BB1117" s="65"/>
      <c r="BC1117" s="65"/>
      <c r="BD1117" s="65"/>
      <c r="BE1117" s="65"/>
      <c r="BF1117" s="65"/>
      <c r="BG1117" s="65"/>
      <c r="BH1117" s="65"/>
    </row>
    <row r="1118" spans="1:60" ht="12.75" customHeight="1" x14ac:dyDescent="0.2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T1118" s="65"/>
      <c r="U1118" s="65"/>
      <c r="V1118" s="65"/>
      <c r="W1118" s="65"/>
      <c r="X1118" s="65"/>
      <c r="Y1118" s="65"/>
      <c r="Z1118" s="65"/>
      <c r="AA1118" s="65"/>
      <c r="AB1118" s="65"/>
      <c r="AC1118" s="65"/>
      <c r="AD1118" s="65"/>
      <c r="AE1118" s="65"/>
      <c r="AF1118" s="65"/>
      <c r="AG1118" s="65"/>
      <c r="AH1118" s="65"/>
      <c r="AI1118" s="65"/>
      <c r="AJ1118" s="65"/>
      <c r="AK1118" s="65"/>
      <c r="AL1118" s="65"/>
      <c r="AM1118" s="65"/>
      <c r="AN1118" s="65"/>
      <c r="AO1118" s="65"/>
      <c r="AP1118" s="65"/>
      <c r="AQ1118" s="65"/>
      <c r="AR1118" s="66"/>
      <c r="AS1118" s="66"/>
      <c r="AT1118" s="66"/>
      <c r="AU1118" s="66"/>
      <c r="AV1118" s="66"/>
      <c r="AW1118" s="66"/>
      <c r="AX1118" s="65"/>
      <c r="AY1118" s="65"/>
      <c r="AZ1118" s="65"/>
      <c r="BA1118" s="65"/>
      <c r="BB1118" s="65"/>
      <c r="BC1118" s="65"/>
      <c r="BD1118" s="65"/>
      <c r="BE1118" s="65"/>
      <c r="BF1118" s="65"/>
      <c r="BG1118" s="65"/>
      <c r="BH1118" s="65"/>
    </row>
    <row r="1119" spans="1:60" ht="12.75" customHeight="1" x14ac:dyDescent="0.2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  <c r="Y1119" s="65"/>
      <c r="Z1119" s="65"/>
      <c r="AA1119" s="65"/>
      <c r="AB1119" s="65"/>
      <c r="AC1119" s="65"/>
      <c r="AD1119" s="65"/>
      <c r="AE1119" s="65"/>
      <c r="AF1119" s="65"/>
      <c r="AG1119" s="65"/>
      <c r="AH1119" s="65"/>
      <c r="AI1119" s="65"/>
      <c r="AJ1119" s="65"/>
      <c r="AK1119" s="65"/>
      <c r="AL1119" s="65"/>
      <c r="AM1119" s="65"/>
      <c r="AN1119" s="65"/>
      <c r="AO1119" s="65"/>
      <c r="AP1119" s="65"/>
      <c r="AQ1119" s="65"/>
      <c r="AR1119" s="66"/>
      <c r="AS1119" s="66"/>
      <c r="AT1119" s="66"/>
      <c r="AU1119" s="66"/>
      <c r="AV1119" s="66"/>
      <c r="AW1119" s="66"/>
      <c r="AX1119" s="65"/>
      <c r="AY1119" s="65"/>
      <c r="AZ1119" s="65"/>
      <c r="BA1119" s="65"/>
      <c r="BB1119" s="65"/>
      <c r="BC1119" s="65"/>
      <c r="BD1119" s="65"/>
      <c r="BE1119" s="65"/>
      <c r="BF1119" s="65"/>
      <c r="BG1119" s="65"/>
      <c r="BH1119" s="65"/>
    </row>
    <row r="1120" spans="1:60" ht="12.75" customHeight="1" x14ac:dyDescent="0.2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T1120" s="65"/>
      <c r="U1120" s="65"/>
      <c r="V1120" s="65"/>
      <c r="W1120" s="65"/>
      <c r="X1120" s="65"/>
      <c r="Y1120" s="65"/>
      <c r="Z1120" s="65"/>
      <c r="AA1120" s="65"/>
      <c r="AB1120" s="65"/>
      <c r="AC1120" s="65"/>
      <c r="AD1120" s="65"/>
      <c r="AE1120" s="65"/>
      <c r="AF1120" s="65"/>
      <c r="AG1120" s="65"/>
      <c r="AH1120" s="65"/>
      <c r="AI1120" s="65"/>
      <c r="AJ1120" s="65"/>
      <c r="AK1120" s="65"/>
      <c r="AL1120" s="65"/>
      <c r="AM1120" s="65"/>
      <c r="AN1120" s="65"/>
      <c r="AO1120" s="65"/>
      <c r="AP1120" s="65"/>
      <c r="AQ1120" s="65"/>
      <c r="AR1120" s="66"/>
      <c r="AS1120" s="66"/>
      <c r="AT1120" s="66"/>
      <c r="AU1120" s="66"/>
      <c r="AV1120" s="66"/>
      <c r="AW1120" s="66"/>
      <c r="AX1120" s="65"/>
      <c r="AY1120" s="65"/>
      <c r="AZ1120" s="65"/>
      <c r="BA1120" s="65"/>
      <c r="BB1120" s="65"/>
      <c r="BC1120" s="65"/>
      <c r="BD1120" s="65"/>
      <c r="BE1120" s="65"/>
      <c r="BF1120" s="65"/>
      <c r="BG1120" s="65"/>
      <c r="BH1120" s="65"/>
    </row>
    <row r="1121" spans="1:60" ht="12.75" customHeight="1" x14ac:dyDescent="0.2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T1121" s="65"/>
      <c r="U1121" s="65"/>
      <c r="V1121" s="65"/>
      <c r="W1121" s="65"/>
      <c r="X1121" s="65"/>
      <c r="Y1121" s="65"/>
      <c r="Z1121" s="65"/>
      <c r="AA1121" s="65"/>
      <c r="AB1121" s="65"/>
      <c r="AC1121" s="65"/>
      <c r="AD1121" s="65"/>
      <c r="AE1121" s="65"/>
      <c r="AF1121" s="65"/>
      <c r="AG1121" s="65"/>
      <c r="AH1121" s="65"/>
      <c r="AI1121" s="65"/>
      <c r="AJ1121" s="65"/>
      <c r="AK1121" s="65"/>
      <c r="AL1121" s="65"/>
      <c r="AM1121" s="65"/>
      <c r="AN1121" s="65"/>
      <c r="AO1121" s="65"/>
      <c r="AP1121" s="65"/>
      <c r="AQ1121" s="65"/>
      <c r="AR1121" s="66"/>
      <c r="AS1121" s="66"/>
      <c r="AT1121" s="66"/>
      <c r="AU1121" s="66"/>
      <c r="AV1121" s="66"/>
      <c r="AW1121" s="66"/>
      <c r="AX1121" s="65"/>
      <c r="AY1121" s="65"/>
      <c r="AZ1121" s="65"/>
      <c r="BA1121" s="65"/>
      <c r="BB1121" s="65"/>
      <c r="BC1121" s="65"/>
      <c r="BD1121" s="65"/>
      <c r="BE1121" s="65"/>
      <c r="BF1121" s="65"/>
      <c r="BG1121" s="65"/>
      <c r="BH1121" s="65"/>
    </row>
    <row r="1122" spans="1:60" ht="12.75" customHeight="1" x14ac:dyDescent="0.2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T1122" s="65"/>
      <c r="U1122" s="65"/>
      <c r="V1122" s="65"/>
      <c r="W1122" s="65"/>
      <c r="X1122" s="65"/>
      <c r="Y1122" s="65"/>
      <c r="Z1122" s="65"/>
      <c r="AA1122" s="65"/>
      <c r="AB1122" s="65"/>
      <c r="AC1122" s="65"/>
      <c r="AD1122" s="65"/>
      <c r="AE1122" s="65"/>
      <c r="AF1122" s="65"/>
      <c r="AG1122" s="65"/>
      <c r="AH1122" s="65"/>
      <c r="AI1122" s="65"/>
      <c r="AJ1122" s="65"/>
      <c r="AK1122" s="65"/>
      <c r="AL1122" s="65"/>
      <c r="AM1122" s="65"/>
      <c r="AN1122" s="65"/>
      <c r="AO1122" s="65"/>
      <c r="AP1122" s="65"/>
      <c r="AQ1122" s="65"/>
      <c r="AR1122" s="66"/>
      <c r="AS1122" s="66"/>
      <c r="AT1122" s="66"/>
      <c r="AU1122" s="66"/>
      <c r="AV1122" s="66"/>
      <c r="AW1122" s="66"/>
      <c r="AX1122" s="65"/>
      <c r="AY1122" s="65"/>
      <c r="AZ1122" s="65"/>
      <c r="BA1122" s="65"/>
      <c r="BB1122" s="65"/>
      <c r="BC1122" s="65"/>
      <c r="BD1122" s="65"/>
      <c r="BE1122" s="65"/>
      <c r="BF1122" s="65"/>
      <c r="BG1122" s="65"/>
      <c r="BH1122" s="65"/>
    </row>
    <row r="1123" spans="1:60" ht="12.75" customHeight="1" x14ac:dyDescent="0.2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  <c r="Y1123" s="65"/>
      <c r="Z1123" s="65"/>
      <c r="AA1123" s="65"/>
      <c r="AB1123" s="65"/>
      <c r="AC1123" s="65"/>
      <c r="AD1123" s="65"/>
      <c r="AE1123" s="65"/>
      <c r="AF1123" s="65"/>
      <c r="AG1123" s="65"/>
      <c r="AH1123" s="65"/>
      <c r="AI1123" s="65"/>
      <c r="AJ1123" s="65"/>
      <c r="AK1123" s="65"/>
      <c r="AL1123" s="65"/>
      <c r="AM1123" s="65"/>
      <c r="AN1123" s="65"/>
      <c r="AO1123" s="65"/>
      <c r="AP1123" s="65"/>
      <c r="AQ1123" s="65"/>
      <c r="AR1123" s="66"/>
      <c r="AS1123" s="66"/>
      <c r="AT1123" s="66"/>
      <c r="AU1123" s="66"/>
      <c r="AV1123" s="66"/>
      <c r="AW1123" s="66"/>
      <c r="AX1123" s="65"/>
      <c r="AY1123" s="65"/>
      <c r="AZ1123" s="65"/>
      <c r="BA1123" s="65"/>
      <c r="BB1123" s="65"/>
      <c r="BC1123" s="65"/>
      <c r="BD1123" s="65"/>
      <c r="BE1123" s="65"/>
      <c r="BF1123" s="65"/>
      <c r="BG1123" s="65"/>
      <c r="BH1123" s="65"/>
    </row>
    <row r="1124" spans="1:60" ht="12.75" customHeight="1" x14ac:dyDescent="0.2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T1124" s="65"/>
      <c r="U1124" s="65"/>
      <c r="V1124" s="65"/>
      <c r="W1124" s="65"/>
      <c r="X1124" s="65"/>
      <c r="Y1124" s="65"/>
      <c r="Z1124" s="65"/>
      <c r="AA1124" s="65"/>
      <c r="AB1124" s="65"/>
      <c r="AC1124" s="65"/>
      <c r="AD1124" s="65"/>
      <c r="AE1124" s="65"/>
      <c r="AF1124" s="65"/>
      <c r="AG1124" s="65"/>
      <c r="AH1124" s="65"/>
      <c r="AI1124" s="65"/>
      <c r="AJ1124" s="65"/>
      <c r="AK1124" s="65"/>
      <c r="AL1124" s="65"/>
      <c r="AM1124" s="65"/>
      <c r="AN1124" s="65"/>
      <c r="AO1124" s="65"/>
      <c r="AP1124" s="65"/>
      <c r="AQ1124" s="65"/>
      <c r="AR1124" s="66"/>
      <c r="AS1124" s="66"/>
      <c r="AT1124" s="66"/>
      <c r="AU1124" s="66"/>
      <c r="AV1124" s="66"/>
      <c r="AW1124" s="66"/>
      <c r="AX1124" s="65"/>
      <c r="AY1124" s="65"/>
      <c r="AZ1124" s="65"/>
      <c r="BA1124" s="65"/>
      <c r="BB1124" s="65"/>
      <c r="BC1124" s="65"/>
      <c r="BD1124" s="65"/>
      <c r="BE1124" s="65"/>
      <c r="BF1124" s="65"/>
      <c r="BG1124" s="65"/>
      <c r="BH1124" s="65"/>
    </row>
    <row r="1125" spans="1:60" ht="12.75" customHeight="1" x14ac:dyDescent="0.2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T1125" s="65"/>
      <c r="U1125" s="65"/>
      <c r="V1125" s="65"/>
      <c r="W1125" s="65"/>
      <c r="X1125" s="65"/>
      <c r="Y1125" s="65"/>
      <c r="Z1125" s="65"/>
      <c r="AA1125" s="65"/>
      <c r="AB1125" s="65"/>
      <c r="AC1125" s="65"/>
      <c r="AD1125" s="65"/>
      <c r="AE1125" s="65"/>
      <c r="AF1125" s="65"/>
      <c r="AG1125" s="65"/>
      <c r="AH1125" s="65"/>
      <c r="AI1125" s="65"/>
      <c r="AJ1125" s="65"/>
      <c r="AK1125" s="65"/>
      <c r="AL1125" s="65"/>
      <c r="AM1125" s="65"/>
      <c r="AN1125" s="65"/>
      <c r="AO1125" s="65"/>
      <c r="AP1125" s="65"/>
      <c r="AQ1125" s="65"/>
      <c r="AR1125" s="66"/>
      <c r="AS1125" s="66"/>
      <c r="AT1125" s="66"/>
      <c r="AU1125" s="66"/>
      <c r="AV1125" s="66"/>
      <c r="AW1125" s="66"/>
      <c r="AX1125" s="65"/>
      <c r="AY1125" s="65"/>
      <c r="AZ1125" s="65"/>
      <c r="BA1125" s="65"/>
      <c r="BB1125" s="65"/>
      <c r="BC1125" s="65"/>
      <c r="BD1125" s="65"/>
      <c r="BE1125" s="65"/>
      <c r="BF1125" s="65"/>
      <c r="BG1125" s="65"/>
      <c r="BH1125" s="65"/>
    </row>
    <row r="1126" spans="1:60" ht="12.75" customHeight="1" x14ac:dyDescent="0.2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T1126" s="65"/>
      <c r="U1126" s="65"/>
      <c r="V1126" s="65"/>
      <c r="W1126" s="65"/>
      <c r="X1126" s="65"/>
      <c r="Y1126" s="65"/>
      <c r="Z1126" s="65"/>
      <c r="AA1126" s="65"/>
      <c r="AB1126" s="65"/>
      <c r="AC1126" s="65"/>
      <c r="AD1126" s="65"/>
      <c r="AE1126" s="65"/>
      <c r="AF1126" s="65"/>
      <c r="AG1126" s="65"/>
      <c r="AH1126" s="65"/>
      <c r="AI1126" s="65"/>
      <c r="AJ1126" s="65"/>
      <c r="AK1126" s="65"/>
      <c r="AL1126" s="65"/>
      <c r="AM1126" s="65"/>
      <c r="AN1126" s="65"/>
      <c r="AO1126" s="65"/>
      <c r="AP1126" s="65"/>
      <c r="AQ1126" s="65"/>
      <c r="AR1126" s="66"/>
      <c r="AS1126" s="66"/>
      <c r="AT1126" s="66"/>
      <c r="AU1126" s="66"/>
      <c r="AV1126" s="66"/>
      <c r="AW1126" s="66"/>
      <c r="AX1126" s="65"/>
      <c r="AY1126" s="65"/>
      <c r="AZ1126" s="65"/>
      <c r="BA1126" s="65"/>
      <c r="BB1126" s="65"/>
      <c r="BC1126" s="65"/>
      <c r="BD1126" s="65"/>
      <c r="BE1126" s="65"/>
      <c r="BF1126" s="65"/>
      <c r="BG1126" s="65"/>
      <c r="BH1126" s="65"/>
    </row>
    <row r="1127" spans="1:60" ht="12.75" customHeight="1" x14ac:dyDescent="0.2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T1127" s="65"/>
      <c r="U1127" s="65"/>
      <c r="V1127" s="65"/>
      <c r="W1127" s="65"/>
      <c r="X1127" s="65"/>
      <c r="Y1127" s="65"/>
      <c r="Z1127" s="65"/>
      <c r="AA1127" s="65"/>
      <c r="AB1127" s="65"/>
      <c r="AC1127" s="65"/>
      <c r="AD1127" s="65"/>
      <c r="AE1127" s="65"/>
      <c r="AF1127" s="65"/>
      <c r="AG1127" s="65"/>
      <c r="AH1127" s="65"/>
      <c r="AI1127" s="65"/>
      <c r="AJ1127" s="65"/>
      <c r="AK1127" s="65"/>
      <c r="AL1127" s="65"/>
      <c r="AM1127" s="65"/>
      <c r="AN1127" s="65"/>
      <c r="AO1127" s="65"/>
      <c r="AP1127" s="65"/>
      <c r="AQ1127" s="65"/>
      <c r="AR1127" s="66"/>
      <c r="AS1127" s="66"/>
      <c r="AT1127" s="66"/>
      <c r="AU1127" s="66"/>
      <c r="AV1127" s="66"/>
      <c r="AW1127" s="66"/>
      <c r="AX1127" s="65"/>
      <c r="AY1127" s="65"/>
      <c r="AZ1127" s="65"/>
      <c r="BA1127" s="65"/>
      <c r="BB1127" s="65"/>
      <c r="BC1127" s="65"/>
      <c r="BD1127" s="65"/>
      <c r="BE1127" s="65"/>
      <c r="BF1127" s="65"/>
      <c r="BG1127" s="65"/>
      <c r="BH1127" s="65"/>
    </row>
    <row r="1128" spans="1:60" ht="12.75" customHeight="1" x14ac:dyDescent="0.2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T1128" s="65"/>
      <c r="U1128" s="65"/>
      <c r="V1128" s="65"/>
      <c r="W1128" s="65"/>
      <c r="X1128" s="65"/>
      <c r="Y1128" s="65"/>
      <c r="Z1128" s="65"/>
      <c r="AA1128" s="65"/>
      <c r="AB1128" s="65"/>
      <c r="AC1128" s="65"/>
      <c r="AD1128" s="65"/>
      <c r="AE1128" s="65"/>
      <c r="AF1128" s="65"/>
      <c r="AG1128" s="65"/>
      <c r="AH1128" s="65"/>
      <c r="AI1128" s="65"/>
      <c r="AJ1128" s="65"/>
      <c r="AK1128" s="65"/>
      <c r="AL1128" s="65"/>
      <c r="AM1128" s="65"/>
      <c r="AN1128" s="65"/>
      <c r="AO1128" s="65"/>
      <c r="AP1128" s="65"/>
      <c r="AQ1128" s="65"/>
      <c r="AR1128" s="66"/>
      <c r="AS1128" s="66"/>
      <c r="AT1128" s="66"/>
      <c r="AU1128" s="66"/>
      <c r="AV1128" s="66"/>
      <c r="AW1128" s="66"/>
      <c r="AX1128" s="65"/>
      <c r="AY1128" s="65"/>
      <c r="AZ1128" s="65"/>
      <c r="BA1128" s="65"/>
      <c r="BB1128" s="65"/>
      <c r="BC1128" s="65"/>
      <c r="BD1128" s="65"/>
      <c r="BE1128" s="65"/>
      <c r="BF1128" s="65"/>
      <c r="BG1128" s="65"/>
      <c r="BH1128" s="65"/>
    </row>
    <row r="1129" spans="1:60" ht="12.75" customHeight="1" x14ac:dyDescent="0.2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T1129" s="65"/>
      <c r="U1129" s="65"/>
      <c r="V1129" s="65"/>
      <c r="W1129" s="65"/>
      <c r="X1129" s="65"/>
      <c r="Y1129" s="65"/>
      <c r="Z1129" s="65"/>
      <c r="AA1129" s="65"/>
      <c r="AB1129" s="65"/>
      <c r="AC1129" s="65"/>
      <c r="AD1129" s="65"/>
      <c r="AE1129" s="65"/>
      <c r="AF1129" s="65"/>
      <c r="AG1129" s="65"/>
      <c r="AH1129" s="65"/>
      <c r="AI1129" s="65"/>
      <c r="AJ1129" s="65"/>
      <c r="AK1129" s="65"/>
      <c r="AL1129" s="65"/>
      <c r="AM1129" s="65"/>
      <c r="AN1129" s="65"/>
      <c r="AO1129" s="65"/>
      <c r="AP1129" s="65"/>
      <c r="AQ1129" s="65"/>
      <c r="AR1129" s="66"/>
      <c r="AS1129" s="66"/>
      <c r="AT1129" s="66"/>
      <c r="AU1129" s="66"/>
      <c r="AV1129" s="66"/>
      <c r="AW1129" s="66"/>
      <c r="AX1129" s="65"/>
      <c r="AY1129" s="65"/>
      <c r="AZ1129" s="65"/>
      <c r="BA1129" s="65"/>
      <c r="BB1129" s="65"/>
      <c r="BC1129" s="65"/>
      <c r="BD1129" s="65"/>
      <c r="BE1129" s="65"/>
      <c r="BF1129" s="65"/>
      <c r="BG1129" s="65"/>
      <c r="BH1129" s="65"/>
    </row>
    <row r="1130" spans="1:60" ht="12.75" customHeight="1" x14ac:dyDescent="0.2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T1130" s="65"/>
      <c r="U1130" s="65"/>
      <c r="V1130" s="65"/>
      <c r="W1130" s="65"/>
      <c r="X1130" s="65"/>
      <c r="Y1130" s="65"/>
      <c r="Z1130" s="65"/>
      <c r="AA1130" s="65"/>
      <c r="AB1130" s="65"/>
      <c r="AC1130" s="65"/>
      <c r="AD1130" s="65"/>
      <c r="AE1130" s="65"/>
      <c r="AF1130" s="65"/>
      <c r="AG1130" s="65"/>
      <c r="AH1130" s="65"/>
      <c r="AI1130" s="65"/>
      <c r="AJ1130" s="65"/>
      <c r="AK1130" s="65"/>
      <c r="AL1130" s="65"/>
      <c r="AM1130" s="65"/>
      <c r="AN1130" s="65"/>
      <c r="AO1130" s="65"/>
      <c r="AP1130" s="65"/>
      <c r="AQ1130" s="65"/>
      <c r="AR1130" s="66"/>
      <c r="AS1130" s="66"/>
      <c r="AT1130" s="66"/>
      <c r="AU1130" s="66"/>
      <c r="AV1130" s="66"/>
      <c r="AW1130" s="66"/>
      <c r="AX1130" s="65"/>
      <c r="AY1130" s="65"/>
      <c r="AZ1130" s="65"/>
      <c r="BA1130" s="65"/>
      <c r="BB1130" s="65"/>
      <c r="BC1130" s="65"/>
      <c r="BD1130" s="65"/>
      <c r="BE1130" s="65"/>
      <c r="BF1130" s="65"/>
      <c r="BG1130" s="65"/>
      <c r="BH1130" s="65"/>
    </row>
    <row r="1131" spans="1:60" ht="12.75" customHeight="1" x14ac:dyDescent="0.2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T1131" s="65"/>
      <c r="U1131" s="65"/>
      <c r="V1131" s="65"/>
      <c r="W1131" s="65"/>
      <c r="X1131" s="65"/>
      <c r="Y1131" s="65"/>
      <c r="Z1131" s="65"/>
      <c r="AA1131" s="65"/>
      <c r="AB1131" s="65"/>
      <c r="AC1131" s="65"/>
      <c r="AD1131" s="65"/>
      <c r="AE1131" s="65"/>
      <c r="AF1131" s="65"/>
      <c r="AG1131" s="65"/>
      <c r="AH1131" s="65"/>
      <c r="AI1131" s="65"/>
      <c r="AJ1131" s="65"/>
      <c r="AK1131" s="65"/>
      <c r="AL1131" s="65"/>
      <c r="AM1131" s="65"/>
      <c r="AN1131" s="65"/>
      <c r="AO1131" s="65"/>
      <c r="AP1131" s="65"/>
      <c r="AQ1131" s="65"/>
      <c r="AR1131" s="66"/>
      <c r="AS1131" s="66"/>
      <c r="AT1131" s="66"/>
      <c r="AU1131" s="66"/>
      <c r="AV1131" s="66"/>
      <c r="AW1131" s="66"/>
      <c r="AX1131" s="65"/>
      <c r="AY1131" s="65"/>
      <c r="AZ1131" s="65"/>
      <c r="BA1131" s="65"/>
      <c r="BB1131" s="65"/>
      <c r="BC1131" s="65"/>
      <c r="BD1131" s="65"/>
      <c r="BE1131" s="65"/>
      <c r="BF1131" s="65"/>
      <c r="BG1131" s="65"/>
      <c r="BH1131" s="65"/>
    </row>
    <row r="1132" spans="1:60" ht="12.75" customHeight="1" x14ac:dyDescent="0.2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  <c r="Y1132" s="65"/>
      <c r="Z1132" s="65"/>
      <c r="AA1132" s="65"/>
      <c r="AB1132" s="65"/>
      <c r="AC1132" s="65"/>
      <c r="AD1132" s="65"/>
      <c r="AE1132" s="65"/>
      <c r="AF1132" s="65"/>
      <c r="AG1132" s="65"/>
      <c r="AH1132" s="65"/>
      <c r="AI1132" s="65"/>
      <c r="AJ1132" s="65"/>
      <c r="AK1132" s="65"/>
      <c r="AL1132" s="65"/>
      <c r="AM1132" s="65"/>
      <c r="AN1132" s="65"/>
      <c r="AO1132" s="65"/>
      <c r="AP1132" s="65"/>
      <c r="AQ1132" s="65"/>
      <c r="AR1132" s="66"/>
      <c r="AS1132" s="66"/>
      <c r="AT1132" s="66"/>
      <c r="AU1132" s="66"/>
      <c r="AV1132" s="66"/>
      <c r="AW1132" s="66"/>
      <c r="AX1132" s="65"/>
      <c r="AY1132" s="65"/>
      <c r="AZ1132" s="65"/>
      <c r="BA1132" s="65"/>
      <c r="BB1132" s="65"/>
      <c r="BC1132" s="65"/>
      <c r="BD1132" s="65"/>
      <c r="BE1132" s="65"/>
      <c r="BF1132" s="65"/>
      <c r="BG1132" s="65"/>
      <c r="BH1132" s="65"/>
    </row>
    <row r="1133" spans="1:60" ht="12.75" customHeight="1" x14ac:dyDescent="0.2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T1133" s="65"/>
      <c r="U1133" s="65"/>
      <c r="V1133" s="65"/>
      <c r="W1133" s="65"/>
      <c r="X1133" s="65"/>
      <c r="Y1133" s="65"/>
      <c r="Z1133" s="65"/>
      <c r="AA1133" s="65"/>
      <c r="AB1133" s="65"/>
      <c r="AC1133" s="65"/>
      <c r="AD1133" s="65"/>
      <c r="AE1133" s="65"/>
      <c r="AF1133" s="65"/>
      <c r="AG1133" s="65"/>
      <c r="AH1133" s="65"/>
      <c r="AI1133" s="65"/>
      <c r="AJ1133" s="65"/>
      <c r="AK1133" s="65"/>
      <c r="AL1133" s="65"/>
      <c r="AM1133" s="65"/>
      <c r="AN1133" s="65"/>
      <c r="AO1133" s="65"/>
      <c r="AP1133" s="65"/>
      <c r="AQ1133" s="65"/>
      <c r="AR1133" s="66"/>
      <c r="AS1133" s="66"/>
      <c r="AT1133" s="66"/>
      <c r="AU1133" s="66"/>
      <c r="AV1133" s="66"/>
      <c r="AW1133" s="66"/>
      <c r="AX1133" s="65"/>
      <c r="AY1133" s="65"/>
      <c r="AZ1133" s="65"/>
      <c r="BA1133" s="65"/>
      <c r="BB1133" s="65"/>
      <c r="BC1133" s="65"/>
      <c r="BD1133" s="65"/>
      <c r="BE1133" s="65"/>
      <c r="BF1133" s="65"/>
      <c r="BG1133" s="65"/>
      <c r="BH1133" s="65"/>
    </row>
    <row r="1134" spans="1:60" ht="12.75" customHeight="1" x14ac:dyDescent="0.2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T1134" s="65"/>
      <c r="U1134" s="65"/>
      <c r="V1134" s="65"/>
      <c r="W1134" s="65"/>
      <c r="X1134" s="65"/>
      <c r="Y1134" s="65"/>
      <c r="Z1134" s="65"/>
      <c r="AA1134" s="65"/>
      <c r="AB1134" s="65"/>
      <c r="AC1134" s="65"/>
      <c r="AD1134" s="65"/>
      <c r="AE1134" s="65"/>
      <c r="AF1134" s="65"/>
      <c r="AG1134" s="65"/>
      <c r="AH1134" s="65"/>
      <c r="AI1134" s="65"/>
      <c r="AJ1134" s="65"/>
      <c r="AK1134" s="65"/>
      <c r="AL1134" s="65"/>
      <c r="AM1134" s="65"/>
      <c r="AN1134" s="65"/>
      <c r="AO1134" s="65"/>
      <c r="AP1134" s="65"/>
      <c r="AQ1134" s="65"/>
      <c r="AR1134" s="66"/>
      <c r="AS1134" s="66"/>
      <c r="AT1134" s="66"/>
      <c r="AU1134" s="66"/>
      <c r="AV1134" s="66"/>
      <c r="AW1134" s="66"/>
      <c r="AX1134" s="65"/>
      <c r="AY1134" s="65"/>
      <c r="AZ1134" s="65"/>
      <c r="BA1134" s="65"/>
      <c r="BB1134" s="65"/>
      <c r="BC1134" s="65"/>
      <c r="BD1134" s="65"/>
      <c r="BE1134" s="65"/>
      <c r="BF1134" s="65"/>
      <c r="BG1134" s="65"/>
      <c r="BH1134" s="65"/>
    </row>
    <row r="1135" spans="1:60" ht="12.75" customHeight="1" x14ac:dyDescent="0.2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T1135" s="65"/>
      <c r="U1135" s="65"/>
      <c r="V1135" s="65"/>
      <c r="W1135" s="65"/>
      <c r="X1135" s="65"/>
      <c r="Y1135" s="65"/>
      <c r="Z1135" s="65"/>
      <c r="AA1135" s="65"/>
      <c r="AB1135" s="65"/>
      <c r="AC1135" s="65"/>
      <c r="AD1135" s="65"/>
      <c r="AE1135" s="65"/>
      <c r="AF1135" s="65"/>
      <c r="AG1135" s="65"/>
      <c r="AH1135" s="65"/>
      <c r="AI1135" s="65"/>
      <c r="AJ1135" s="65"/>
      <c r="AK1135" s="65"/>
      <c r="AL1135" s="65"/>
      <c r="AM1135" s="65"/>
      <c r="AN1135" s="65"/>
      <c r="AO1135" s="65"/>
      <c r="AP1135" s="65"/>
      <c r="AQ1135" s="65"/>
      <c r="AR1135" s="66"/>
      <c r="AS1135" s="66"/>
      <c r="AT1135" s="66"/>
      <c r="AU1135" s="66"/>
      <c r="AV1135" s="66"/>
      <c r="AW1135" s="66"/>
      <c r="AX1135" s="65"/>
      <c r="AY1135" s="65"/>
      <c r="AZ1135" s="65"/>
      <c r="BA1135" s="65"/>
      <c r="BB1135" s="65"/>
      <c r="BC1135" s="65"/>
      <c r="BD1135" s="65"/>
      <c r="BE1135" s="65"/>
      <c r="BF1135" s="65"/>
      <c r="BG1135" s="65"/>
      <c r="BH1135" s="65"/>
    </row>
  </sheetData>
  <mergeCells count="211">
    <mergeCell ref="C204:F204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202:F202"/>
    <mergeCell ref="C203:F203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B211:V211"/>
    <mergeCell ref="C893:F893"/>
    <mergeCell ref="B894:V894"/>
    <mergeCell ref="C895:F895"/>
    <mergeCell ref="C896:F896"/>
    <mergeCell ref="C897:F897"/>
    <mergeCell ref="C205:F205"/>
    <mergeCell ref="B206:V206"/>
    <mergeCell ref="C207:F207"/>
    <mergeCell ref="C208:F208"/>
    <mergeCell ref="C209:F209"/>
    <mergeCell ref="B210:V210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80:F80"/>
    <mergeCell ref="C81:F81"/>
    <mergeCell ref="C82:F82"/>
    <mergeCell ref="C83:F83"/>
    <mergeCell ref="C84:F84"/>
    <mergeCell ref="C85:F85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183:F183"/>
    <mergeCell ref="Q3:V5"/>
    <mergeCell ref="Q9:V9"/>
    <mergeCell ref="B14:V14"/>
    <mergeCell ref="B16:B17"/>
    <mergeCell ref="C16:F17"/>
    <mergeCell ref="G16:I16"/>
    <mergeCell ref="J16:J17"/>
    <mergeCell ref="K16:V16"/>
    <mergeCell ref="C182:F182"/>
    <mergeCell ref="C32:F32"/>
    <mergeCell ref="C33:F33"/>
    <mergeCell ref="C34:F34"/>
    <mergeCell ref="C35:F35"/>
    <mergeCell ref="C36:F36"/>
    <mergeCell ref="C37:F37"/>
    <mergeCell ref="B25:V25"/>
    <mergeCell ref="B26:V26"/>
    <mergeCell ref="C28:F28"/>
    <mergeCell ref="C29:F29"/>
    <mergeCell ref="C30:F30"/>
    <mergeCell ref="C31:F31"/>
    <mergeCell ref="C44:F44"/>
    <mergeCell ref="C45:F45"/>
  </mergeCells>
  <pageMargins left="0.70866141732283472" right="0.70866141732283472" top="0.74803149606299213" bottom="0.74803149606299213" header="0.31496062992125984" footer="0.31496062992125984"/>
  <pageSetup paperSize="9" scale="32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2022-07-11T10:48:14Z</dcterms:modified>
</cp:coreProperties>
</file>