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" windowWidth="26300" windowHeight="12091"/>
  </bookViews>
  <sheets>
    <sheet name="РАСХОДЫ" sheetId="2" r:id="rId1"/>
  </sheets>
  <definedNames>
    <definedName name="_xlnm._FilterDatabase" localSheetId="0" hidden="1">РАСХОДЫ!$A$5:$S$47</definedName>
    <definedName name="Z_003E8F59_5F13_4935_90FD_6DB9195394DB_.wvu.PrintTitles" localSheetId="0" hidden="1">РАСХОДЫ!#REF!</definedName>
    <definedName name="Z_551D3239_9A12_40C1_B446_8EE00A95DB83_.wvu.PrintTitles" localSheetId="0" hidden="1">РАСХОДЫ!#REF!</definedName>
    <definedName name="Z_D6796523_539D_49C6_87C2_FCE694A34813_.wvu.PrintTitles" localSheetId="0" hidden="1">РАСХОДЫ!#REF!</definedName>
    <definedName name="_xlnm.Print_Titles" localSheetId="0">РАСХОДЫ!#REF!</definedName>
    <definedName name="_xlnm.Print_Area" localSheetId="0">РАСХОДЫ!$A$1:$T$47</definedName>
  </definedNames>
  <calcPr calcId="145621" iterate="1"/>
</workbook>
</file>

<file path=xl/calcChain.xml><?xml version="1.0" encoding="utf-8"?>
<calcChain xmlns="http://schemas.openxmlformats.org/spreadsheetml/2006/main">
  <c r="T8" i="2" l="1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7" i="2"/>
</calcChain>
</file>

<file path=xl/sharedStrings.xml><?xml version="1.0" encoding="utf-8"?>
<sst xmlns="http://schemas.openxmlformats.org/spreadsheetml/2006/main" count="82" uniqueCount="62">
  <si>
    <t>Наименование</t>
  </si>
  <si>
    <t>внесенные изменения</t>
  </si>
  <si>
    <t>утвержденные значения</t>
  </si>
  <si>
    <t>Рз</t>
  </si>
  <si>
    <t>Пр</t>
  </si>
  <si>
    <t>-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</si>
  <si>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</si>
  <si>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</si>
  <si>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</si>
  <si>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</si>
  <si>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</si>
  <si>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</si>
  <si>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</si>
  <si>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</si>
  <si>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</si>
  <si>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</si>
  <si>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</si>
  <si>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</si>
  <si>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</si>
  <si>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</si>
  <si>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</si>
  <si>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</si>
  <si>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</si>
  <si>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</si>
  <si>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</si>
  <si>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</si>
  <si>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</si>
  <si>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</si>
  <si>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</si>
  <si>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</si>
  <si>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</si>
  <si>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</si>
  <si>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</si>
  <si>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</si>
  <si>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</si>
  <si>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</si>
  <si>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</si>
  <si>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</si>
  <si>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</si>
  <si>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Всего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</si>
  <si>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</si>
  <si>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</si>
  <si>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рублей</t>
  </si>
  <si>
    <t>Сведения о внесенных изменениях в бюджет Андроповского муниципального округа Ставропольского края по разделам (Рз) и подразделам (ПР) классификации расходов бюджетов за 2022 год</t>
  </si>
  <si>
    <t>Решения Совета  Андроповского муниципального округа Ставропольского края о внесении изменений в Решение Совета  Андроповского муниципального округа Ставропольского края "О бюджете Ставропольского края на 2022 год и плановый период 2023 и 2024 годов"</t>
  </si>
  <si>
    <r>
      <t xml:space="preserve">Решение Совета  Андроповского муниципального округа Ставропольского края от 15.12.21 г 
№ 29/329-1 "О бюджете Андроповского муниципального округа Ставропольского края на 2022 год и плановый период 2023 и 2024 годов
</t>
    </r>
    <r>
      <rPr>
        <b/>
        <sz val="11"/>
        <color theme="1"/>
        <rFont val="Times New Roman"/>
        <family val="1"/>
        <charset val="204"/>
      </rPr>
      <t>(с учетом внесенных изменений)</t>
    </r>
  </si>
  <si>
    <r>
      <rPr>
        <b/>
        <sz val="11"/>
        <color theme="1"/>
        <rFont val="Times New Roman"/>
        <family val="1"/>
        <charset val="204"/>
      </rPr>
      <t>Справочно:</t>
    </r>
    <r>
      <rPr>
        <sz val="11"/>
        <color theme="1"/>
        <rFont val="Times New Roman"/>
        <family val="1"/>
        <charset val="204"/>
      </rPr>
      <t xml:space="preserve">
Сумма внесенных изменений в течение 2022 года</t>
    </r>
  </si>
  <si>
    <r>
      <t xml:space="preserve">Решение Совета  Андроповского муниципального округа Ставропольского края от 15.12.21 г 
 № 16/222-1 "О бюджете Андроповского муниципального округа Ставропольского края на 2022 год и плановый период 2023 и 2024 годов </t>
    </r>
    <r>
      <rPr>
        <b/>
        <sz val="11"/>
        <color theme="1"/>
        <rFont val="Times New Roman"/>
        <family val="1"/>
        <charset val="204"/>
      </rPr>
      <t>(первоначальная редакция)</t>
    </r>
  </si>
  <si>
    <t>Мобилизационная и вневойсковая подготовка</t>
  </si>
  <si>
    <t>Национальная оборона</t>
  </si>
  <si>
    <t>от 25 февраля 2022 г. № 19/253-1</t>
  </si>
  <si>
    <t>от 26 апреля 2022 г.  № 22/273-1</t>
  </si>
  <si>
    <t>от 25 мая 2022 г.  № 23/280-1</t>
  </si>
  <si>
    <t>от 28 июня 2022 г.  № 24/292-1</t>
  </si>
  <si>
    <t>102 350 647,08</t>
  </si>
  <si>
    <t>13 509 845,93</t>
  </si>
  <si>
    <t>Другие вопросы в области жилищно-коммунального хозяйства</t>
  </si>
  <si>
    <t>от 12 августа 2022 г.  № 25/298-1</t>
  </si>
  <si>
    <t>от 14 октября 2022 г.  № 27/311-1</t>
  </si>
  <si>
    <t>Другие вопросы в области охраны окружающей среды</t>
  </si>
  <si>
    <t>Охрана окружающей среды</t>
  </si>
  <si>
    <t>от 12 декабря 2022 г.  № 29/328-1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</si>
</sst>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;[Red]\-00;&quot;&quot;"/>
    <numFmt numFmtId="165" formatCode="#,##0.00;[Red]\-#,##0.00;0.0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 Cyr"/>
      <charset val="204"/>
    </font>
    <font>
      <sz val="10"/>
      <color indexed="12"/>
      <name val="Arial"/>
      <family val="2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4" fillId="0" borderId="0"/>
    <xf numFmtId="0" fontId="5" fillId="0" borderId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6" applyNumberFormat="0" applyAlignment="0" applyProtection="0"/>
    <xf numFmtId="0" fontId="17" fillId="6" borderId="7" applyNumberFormat="0" applyAlignment="0" applyProtection="0"/>
    <xf numFmtId="0" fontId="18" fillId="6" borderId="6" applyNumberFormat="0" applyAlignment="0" applyProtection="0"/>
    <xf numFmtId="0" fontId="19" fillId="0" borderId="8" applyNumberFormat="0" applyFill="0" applyAlignment="0" applyProtection="0"/>
    <xf numFmtId="0" fontId="20" fillId="7" borderId="9" applyNumberFormat="0" applyAlignment="0" applyProtection="0"/>
    <xf numFmtId="0" fontId="21" fillId="0" borderId="0" applyNumberFormat="0" applyFill="0" applyBorder="0" applyAlignment="0" applyProtection="0"/>
    <xf numFmtId="0" fontId="8" fillId="8" borderId="10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4" fillId="0" borderId="0"/>
  </cellStyleXfs>
  <cellXfs count="55">
    <xf numFmtId="0" fontId="0" fillId="0" borderId="0" xfId="0"/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164" fontId="3" fillId="0" borderId="1" xfId="1" applyNumberFormat="1" applyFont="1" applyFill="1" applyBorder="1" applyAlignment="1" applyProtection="1">
      <alignment horizontal="center" vertical="top"/>
      <protection hidden="1"/>
    </xf>
    <xf numFmtId="49" fontId="3" fillId="0" borderId="1" xfId="1" applyNumberFormat="1" applyFont="1" applyFill="1" applyBorder="1" applyAlignment="1" applyProtection="1">
      <alignment horizontal="justify" vertical="top" wrapText="1"/>
      <protection hidden="1"/>
    </xf>
    <xf numFmtId="0" fontId="3" fillId="0" borderId="0" xfId="1" applyNumberFormat="1" applyFont="1" applyFill="1" applyBorder="1" applyAlignment="1" applyProtection="1">
      <alignment horizontal="center" vertical="center"/>
      <protection hidden="1"/>
    </xf>
    <xf numFmtId="165" fontId="28" fillId="0" borderId="1" xfId="44" applyNumberFormat="1" applyFont="1" applyFill="1" applyBorder="1" applyAlignment="1" applyProtection="1">
      <alignment horizontal="center" vertical="center"/>
      <protection hidden="1"/>
    </xf>
    <xf numFmtId="4" fontId="2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Border="1"/>
    <xf numFmtId="164" fontId="7" fillId="0" borderId="1" xfId="1" applyNumberFormat="1" applyFont="1" applyFill="1" applyBorder="1" applyAlignment="1" applyProtection="1">
      <alignment horizontal="center" vertical="top"/>
      <protection hidden="1"/>
    </xf>
    <xf numFmtId="49" fontId="7" fillId="0" borderId="1" xfId="1" applyNumberFormat="1" applyFont="1" applyFill="1" applyBorder="1" applyAlignment="1" applyProtection="1">
      <alignment horizontal="justify" vertical="top" wrapText="1"/>
      <protection hidden="1"/>
    </xf>
    <xf numFmtId="0" fontId="7" fillId="0" borderId="0" xfId="1" applyFont="1" applyFill="1" applyBorder="1"/>
    <xf numFmtId="4" fontId="27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vertical="top"/>
      <protection hidden="1"/>
    </xf>
    <xf numFmtId="0" fontId="3" fillId="0" borderId="0" xfId="1" applyFont="1" applyFill="1" applyBorder="1" applyAlignment="1" applyProtection="1">
      <alignment horizontal="center" vertical="top"/>
      <protection hidden="1"/>
    </xf>
    <xf numFmtId="0" fontId="3" fillId="0" borderId="0" xfId="1" applyFont="1" applyFill="1" applyBorder="1" applyAlignment="1" applyProtection="1">
      <protection hidden="1"/>
    </xf>
    <xf numFmtId="0" fontId="3" fillId="0" borderId="0" xfId="1" applyFont="1" applyFill="1" applyBorder="1" applyAlignment="1" applyProtection="1">
      <alignment horizontal="center"/>
      <protection hidden="1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Protection="1">
      <protection hidden="1"/>
    </xf>
    <xf numFmtId="164" fontId="7" fillId="0" borderId="12" xfId="1" applyNumberFormat="1" applyFont="1" applyFill="1" applyBorder="1" applyAlignment="1" applyProtection="1">
      <alignment horizontal="center" vertical="top"/>
      <protection hidden="1"/>
    </xf>
    <xf numFmtId="49" fontId="7" fillId="0" borderId="12" xfId="1" applyNumberFormat="1" applyFont="1" applyFill="1" applyBorder="1" applyAlignment="1" applyProtection="1">
      <alignment horizontal="justify" vertical="top" wrapText="1"/>
      <protection hidden="1"/>
    </xf>
    <xf numFmtId="0" fontId="1" fillId="0" borderId="19" xfId="0" applyNumberFormat="1" applyFont="1" applyFill="1" applyBorder="1" applyAlignment="1">
      <alignment horizontal="center" vertical="center" wrapText="1"/>
    </xf>
    <xf numFmtId="164" fontId="7" fillId="0" borderId="23" xfId="1" applyNumberFormat="1" applyFont="1" applyFill="1" applyBorder="1" applyAlignment="1" applyProtection="1">
      <alignment horizontal="center" vertical="top"/>
      <protection hidden="1"/>
    </xf>
    <xf numFmtId="164" fontId="3" fillId="0" borderId="16" xfId="1" applyNumberFormat="1" applyFont="1" applyFill="1" applyBorder="1" applyAlignment="1" applyProtection="1">
      <alignment horizontal="center" vertical="top"/>
      <protection hidden="1"/>
    </xf>
    <xf numFmtId="164" fontId="7" fillId="0" borderId="16" xfId="1" applyNumberFormat="1" applyFont="1" applyFill="1" applyBorder="1" applyAlignment="1" applyProtection="1">
      <alignment horizontal="center" vertical="top"/>
      <protection hidden="1"/>
    </xf>
    <xf numFmtId="164" fontId="3" fillId="0" borderId="24" xfId="1" applyNumberFormat="1" applyFont="1" applyFill="1" applyBorder="1" applyAlignment="1" applyProtection="1">
      <alignment horizontal="center" vertical="top"/>
      <protection hidden="1"/>
    </xf>
    <xf numFmtId="164" fontId="3" fillId="0" borderId="25" xfId="1" applyNumberFormat="1" applyFont="1" applyFill="1" applyBorder="1" applyAlignment="1" applyProtection="1">
      <alignment horizontal="center" vertical="top"/>
      <protection hidden="1"/>
    </xf>
    <xf numFmtId="49" fontId="3" fillId="0" borderId="25" xfId="1" applyNumberFormat="1" applyFont="1" applyFill="1" applyBorder="1" applyAlignment="1" applyProtection="1">
      <alignment horizontal="justify" vertical="top" wrapText="1"/>
      <protection hidden="1"/>
    </xf>
    <xf numFmtId="0" fontId="7" fillId="0" borderId="26" xfId="1" applyFont="1" applyFill="1" applyBorder="1"/>
    <xf numFmtId="0" fontId="7" fillId="0" borderId="27" xfId="1" applyFont="1" applyFill="1" applyBorder="1"/>
    <xf numFmtId="0" fontId="7" fillId="0" borderId="27" xfId="1" applyNumberFormat="1" applyFont="1" applyFill="1" applyBorder="1" applyAlignment="1" applyProtection="1">
      <alignment vertical="top"/>
      <protection hidden="1"/>
    </xf>
    <xf numFmtId="0" fontId="3" fillId="0" borderId="0" xfId="2" applyFont="1" applyFill="1" applyAlignment="1">
      <alignment horizontal="center"/>
    </xf>
    <xf numFmtId="0" fontId="6" fillId="0" borderId="0" xfId="2" applyFont="1" applyFill="1" applyAlignment="1">
      <alignment horizont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1" fillId="0" borderId="28" xfId="0" applyNumberFormat="1" applyFont="1" applyFill="1" applyBorder="1" applyAlignment="1">
      <alignment horizontal="center" wrapText="1"/>
    </xf>
    <xf numFmtId="4" fontId="1" fillId="0" borderId="29" xfId="0" applyNumberFormat="1" applyFont="1" applyFill="1" applyBorder="1" applyAlignment="1">
      <alignment horizont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1" fillId="0" borderId="13" xfId="2" applyFont="1" applyFill="1" applyBorder="1" applyAlignment="1">
      <alignment horizontal="center" vertical="center"/>
    </xf>
    <xf numFmtId="0" fontId="1" fillId="0" borderId="16" xfId="2" applyFont="1" applyFill="1" applyBorder="1" applyAlignment="1">
      <alignment horizontal="center" vertical="center"/>
    </xf>
    <xf numFmtId="0" fontId="1" fillId="0" borderId="18" xfId="2" applyFont="1" applyFill="1" applyBorder="1" applyAlignment="1">
      <alignment horizontal="center" vertical="center"/>
    </xf>
    <xf numFmtId="0" fontId="1" fillId="0" borderId="14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9" xfId="2" applyFont="1" applyFill="1" applyBorder="1" applyAlignment="1">
      <alignment horizontal="center" vertical="center"/>
    </xf>
    <xf numFmtId="0" fontId="3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2" xfId="0" applyNumberFormat="1" applyFont="1" applyFill="1" applyBorder="1" applyAlignment="1">
      <alignment horizontal="center" vertical="center" wrapText="1"/>
    </xf>
    <xf numFmtId="4" fontId="7" fillId="0" borderId="12" xfId="1" applyNumberFormat="1" applyFont="1" applyFill="1" applyBorder="1" applyAlignment="1" applyProtection="1">
      <alignment horizontal="center" vertical="top"/>
      <protection hidden="1"/>
    </xf>
    <xf numFmtId="4" fontId="27" fillId="0" borderId="12" xfId="1" applyNumberFormat="1" applyFont="1" applyFill="1" applyBorder="1" applyAlignment="1" applyProtection="1">
      <alignment horizontal="center" vertical="center"/>
      <protection hidden="1"/>
    </xf>
  </cellXfs>
  <cellStyles count="47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Hyperlink" xfId="45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2 2" xfId="46"/>
    <cellStyle name="Обычный 3" xfId="44"/>
    <cellStyle name="Обычный_tmp" xfId="1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abSelected="1" view="pageBreakPreview" zoomScale="90" zoomScaleSheetLayoutView="90" workbookViewId="0">
      <pane xSplit="3" ySplit="6" topLeftCell="K7" activePane="bottomRight" state="frozen"/>
      <selection pane="topRight" activeCell="D1" sqref="D1"/>
      <selection pane="bottomLeft" activeCell="A7" sqref="A7"/>
      <selection pane="bottomRight" activeCell="K24" sqref="K24:K25"/>
    </sheetView>
  </sheetViews>
  <sheetFormatPr defaultColWidth="9.125" defaultRowHeight="14.3" x14ac:dyDescent="0.25"/>
  <cols>
    <col min="1" max="1" width="5.375" style="8" customWidth="1"/>
    <col min="2" max="2" width="5.125" style="8" customWidth="1"/>
    <col min="3" max="3" width="47.625" style="8" customWidth="1"/>
    <col min="4" max="4" width="20.875" style="17" customWidth="1"/>
    <col min="5" max="5" width="15.125" style="17" customWidth="1"/>
    <col min="6" max="6" width="16.625" style="17" customWidth="1"/>
    <col min="7" max="7" width="14.75" style="17" customWidth="1"/>
    <col min="8" max="8" width="16.25" style="17" customWidth="1"/>
    <col min="9" max="9" width="13.125" style="17" customWidth="1"/>
    <col min="10" max="10" width="16.25" style="17" customWidth="1"/>
    <col min="11" max="11" width="14.125" style="17" customWidth="1"/>
    <col min="12" max="12" width="16.375" style="17" customWidth="1"/>
    <col min="13" max="13" width="15.125" style="17" customWidth="1"/>
    <col min="14" max="14" width="17.375" style="17" customWidth="1"/>
    <col min="15" max="15" width="15.125" style="17" customWidth="1"/>
    <col min="16" max="16" width="16.375" style="17" customWidth="1"/>
    <col min="17" max="17" width="15.125" style="17" customWidth="1"/>
    <col min="18" max="18" width="17.375" style="17" customWidth="1"/>
    <col min="19" max="19" width="23.25" style="17" customWidth="1"/>
    <col min="20" max="20" width="15.375" style="8" customWidth="1"/>
    <col min="21" max="16384" width="9.125" style="8"/>
  </cols>
  <sheetData>
    <row r="1" spans="1:20" x14ac:dyDescent="0.25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0" ht="18.350000000000001" x14ac:dyDescent="0.3">
      <c r="C2" s="32" t="s">
        <v>43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20" ht="14.95" thickBot="1" x14ac:dyDescent="0.3"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42</v>
      </c>
    </row>
    <row r="4" spans="1:20" ht="40.75" customHeight="1" x14ac:dyDescent="0.25">
      <c r="A4" s="39" t="s">
        <v>3</v>
      </c>
      <c r="B4" s="42" t="s">
        <v>4</v>
      </c>
      <c r="C4" s="45" t="s">
        <v>0</v>
      </c>
      <c r="D4" s="47" t="s">
        <v>47</v>
      </c>
      <c r="E4" s="34" t="s">
        <v>44</v>
      </c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50" t="s">
        <v>45</v>
      </c>
      <c r="T4" s="36" t="s">
        <v>46</v>
      </c>
    </row>
    <row r="5" spans="1:20" ht="28.55" customHeight="1" x14ac:dyDescent="0.25">
      <c r="A5" s="40"/>
      <c r="B5" s="43"/>
      <c r="C5" s="33"/>
      <c r="D5" s="48"/>
      <c r="E5" s="33" t="s">
        <v>50</v>
      </c>
      <c r="F5" s="33"/>
      <c r="G5" s="33" t="s">
        <v>51</v>
      </c>
      <c r="H5" s="33"/>
      <c r="I5" s="33" t="s">
        <v>52</v>
      </c>
      <c r="J5" s="33"/>
      <c r="K5" s="33" t="s">
        <v>53</v>
      </c>
      <c r="L5" s="33"/>
      <c r="M5" s="33" t="s">
        <v>57</v>
      </c>
      <c r="N5" s="33"/>
      <c r="O5" s="33" t="s">
        <v>58</v>
      </c>
      <c r="P5" s="33"/>
      <c r="Q5" s="33" t="s">
        <v>61</v>
      </c>
      <c r="R5" s="33"/>
      <c r="S5" s="51"/>
      <c r="T5" s="37"/>
    </row>
    <row r="6" spans="1:20" ht="186.8" customHeight="1" thickBot="1" x14ac:dyDescent="0.3">
      <c r="A6" s="41"/>
      <c r="B6" s="44"/>
      <c r="C6" s="46"/>
      <c r="D6" s="49"/>
      <c r="E6" s="21" t="s">
        <v>1</v>
      </c>
      <c r="F6" s="21" t="s">
        <v>2</v>
      </c>
      <c r="G6" s="21" t="s">
        <v>1</v>
      </c>
      <c r="H6" s="21" t="s">
        <v>2</v>
      </c>
      <c r="I6" s="21" t="s">
        <v>1</v>
      </c>
      <c r="J6" s="21" t="s">
        <v>2</v>
      </c>
      <c r="K6" s="21" t="s">
        <v>1</v>
      </c>
      <c r="L6" s="21" t="s">
        <v>2</v>
      </c>
      <c r="M6" s="21" t="s">
        <v>1</v>
      </c>
      <c r="N6" s="21" t="s">
        <v>2</v>
      </c>
      <c r="O6" s="21" t="s">
        <v>1</v>
      </c>
      <c r="P6" s="21" t="s">
        <v>2</v>
      </c>
      <c r="Q6" s="21" t="s">
        <v>1</v>
      </c>
      <c r="R6" s="21" t="s">
        <v>2</v>
      </c>
      <c r="S6" s="52"/>
      <c r="T6" s="38"/>
    </row>
    <row r="7" spans="1:20" s="11" customFormat="1" x14ac:dyDescent="0.25">
      <c r="A7" s="22">
        <v>1</v>
      </c>
      <c r="B7" s="19" t="s">
        <v>5</v>
      </c>
      <c r="C7" s="20" t="s">
        <v>6</v>
      </c>
      <c r="D7" s="53">
        <v>140999871.77000001</v>
      </c>
      <c r="E7" s="53">
        <f>F7-D7</f>
        <v>11057069.859999985</v>
      </c>
      <c r="F7" s="53">
        <v>152056941.63</v>
      </c>
      <c r="G7" s="53">
        <f>H7-F7</f>
        <v>3748536</v>
      </c>
      <c r="H7" s="53">
        <v>155805477.63</v>
      </c>
      <c r="I7" s="53">
        <f>J7-H7</f>
        <v>-4734262</v>
      </c>
      <c r="J7" s="53">
        <v>151071215.63</v>
      </c>
      <c r="K7" s="53">
        <f>L7-J7</f>
        <v>2006975.1400000155</v>
      </c>
      <c r="L7" s="53">
        <v>153078190.77000001</v>
      </c>
      <c r="M7" s="53">
        <f>N7-L7</f>
        <v>6462364.9799999893</v>
      </c>
      <c r="N7" s="53">
        <v>159540555.75</v>
      </c>
      <c r="O7" s="53">
        <f>P7-N7</f>
        <v>368423</v>
      </c>
      <c r="P7" s="53">
        <v>159908978.75</v>
      </c>
      <c r="Q7" s="53">
        <f>R7-P7</f>
        <v>-1629185.75</v>
      </c>
      <c r="R7" s="53">
        <v>158279793</v>
      </c>
      <c r="S7" s="53">
        <v>158279793</v>
      </c>
      <c r="T7" s="53">
        <f>E7+G7+I7+K7+M7+O7+Q7</f>
        <v>17279921.229999989</v>
      </c>
    </row>
    <row r="8" spans="1:20" ht="42.8" x14ac:dyDescent="0.25">
      <c r="A8" s="23">
        <v>1</v>
      </c>
      <c r="B8" s="3">
        <v>2</v>
      </c>
      <c r="C8" s="4" t="s">
        <v>7</v>
      </c>
      <c r="D8" s="12">
        <v>1562365.24</v>
      </c>
      <c r="E8" s="12">
        <f t="shared" ref="E8:E47" si="0">F8-D8</f>
        <v>0</v>
      </c>
      <c r="F8" s="12">
        <v>1562365.24</v>
      </c>
      <c r="G8" s="12">
        <f t="shared" ref="G8:G47" si="1">H8-F8</f>
        <v>0</v>
      </c>
      <c r="H8" s="12">
        <v>1562365.24</v>
      </c>
      <c r="I8" s="12">
        <f t="shared" ref="I8:I47" si="2">J8-H8</f>
        <v>0</v>
      </c>
      <c r="J8" s="12">
        <v>1562365.24</v>
      </c>
      <c r="K8" s="12">
        <f t="shared" ref="K8:K47" si="3">L8-J8</f>
        <v>0</v>
      </c>
      <c r="L8" s="12">
        <v>1562365.24</v>
      </c>
      <c r="M8" s="12">
        <f t="shared" ref="M8:M47" si="4">N8-L8</f>
        <v>80431.100000000093</v>
      </c>
      <c r="N8" s="12">
        <v>1642796.34</v>
      </c>
      <c r="O8" s="12">
        <f t="shared" ref="O8:O47" si="5">P8-N8</f>
        <v>0</v>
      </c>
      <c r="P8" s="12">
        <v>1642796.34</v>
      </c>
      <c r="Q8" s="12">
        <f t="shared" ref="Q8:Q47" si="6">R8-P8</f>
        <v>37148.489999999991</v>
      </c>
      <c r="R8" s="12">
        <v>1679944.83</v>
      </c>
      <c r="S8" s="12">
        <v>1679944.83</v>
      </c>
      <c r="T8" s="12">
        <f t="shared" ref="T8:T47" si="7">E8+G8+I8+K8+M8+O8+Q8</f>
        <v>117579.59000000008</v>
      </c>
    </row>
    <row r="9" spans="1:20" ht="57.1" x14ac:dyDescent="0.25">
      <c r="A9" s="23">
        <v>1</v>
      </c>
      <c r="B9" s="3">
        <v>3</v>
      </c>
      <c r="C9" s="4" t="s">
        <v>8</v>
      </c>
      <c r="D9" s="12">
        <v>1983352.64</v>
      </c>
      <c r="E9" s="12">
        <f t="shared" si="0"/>
        <v>53245.600000000093</v>
      </c>
      <c r="F9" s="12">
        <v>2036598.24</v>
      </c>
      <c r="G9" s="12">
        <f t="shared" si="1"/>
        <v>0</v>
      </c>
      <c r="H9" s="12">
        <v>2036598.24</v>
      </c>
      <c r="I9" s="12">
        <f t="shared" si="2"/>
        <v>0</v>
      </c>
      <c r="J9" s="12">
        <v>2036598.24</v>
      </c>
      <c r="K9" s="12">
        <f t="shared" si="3"/>
        <v>0</v>
      </c>
      <c r="L9" s="12">
        <v>2036598.24</v>
      </c>
      <c r="M9" s="12">
        <f t="shared" si="4"/>
        <v>105133.90000000014</v>
      </c>
      <c r="N9" s="12">
        <v>2141732.14</v>
      </c>
      <c r="O9" s="12">
        <f t="shared" si="5"/>
        <v>0</v>
      </c>
      <c r="P9" s="12">
        <v>2141732.14</v>
      </c>
      <c r="Q9" s="12">
        <f t="shared" si="6"/>
        <v>0</v>
      </c>
      <c r="R9" s="12">
        <v>2141732.14</v>
      </c>
      <c r="S9" s="12">
        <v>2141732.14</v>
      </c>
      <c r="T9" s="12">
        <f t="shared" si="7"/>
        <v>158379.50000000023</v>
      </c>
    </row>
    <row r="10" spans="1:20" ht="57.1" x14ac:dyDescent="0.25">
      <c r="A10" s="23">
        <v>1</v>
      </c>
      <c r="B10" s="3">
        <v>4</v>
      </c>
      <c r="C10" s="4" t="s">
        <v>9</v>
      </c>
      <c r="D10" s="12">
        <v>79690434</v>
      </c>
      <c r="E10" s="12">
        <f t="shared" si="0"/>
        <v>230429.65000000596</v>
      </c>
      <c r="F10" s="12">
        <v>79920863.650000006</v>
      </c>
      <c r="G10" s="12">
        <f t="shared" si="1"/>
        <v>1328950.1899999976</v>
      </c>
      <c r="H10" s="12">
        <v>81249813.840000004</v>
      </c>
      <c r="I10" s="12">
        <f t="shared" si="2"/>
        <v>0</v>
      </c>
      <c r="J10" s="12">
        <v>81249813.840000004</v>
      </c>
      <c r="K10" s="12">
        <f t="shared" si="3"/>
        <v>69850</v>
      </c>
      <c r="L10" s="12">
        <v>81319663.840000004</v>
      </c>
      <c r="M10" s="12">
        <f t="shared" si="4"/>
        <v>3924966.7699999958</v>
      </c>
      <c r="N10" s="12">
        <v>85244630.609999999</v>
      </c>
      <c r="O10" s="12">
        <f t="shared" si="5"/>
        <v>185713</v>
      </c>
      <c r="P10" s="12">
        <v>85430343.609999999</v>
      </c>
      <c r="Q10" s="12">
        <f t="shared" si="6"/>
        <v>1175098.3799999952</v>
      </c>
      <c r="R10" s="12">
        <v>86605441.989999995</v>
      </c>
      <c r="S10" s="12">
        <v>86605441.989999995</v>
      </c>
      <c r="T10" s="12">
        <f t="shared" si="7"/>
        <v>6915007.9899999946</v>
      </c>
    </row>
    <row r="11" spans="1:20" x14ac:dyDescent="0.25">
      <c r="A11" s="23">
        <v>1</v>
      </c>
      <c r="B11" s="3">
        <v>5</v>
      </c>
      <c r="C11" s="4" t="s">
        <v>10</v>
      </c>
      <c r="D11" s="12">
        <v>60059.5</v>
      </c>
      <c r="E11" s="12">
        <f t="shared" si="0"/>
        <v>0</v>
      </c>
      <c r="F11" s="12">
        <v>60059.5</v>
      </c>
      <c r="G11" s="12">
        <f t="shared" si="1"/>
        <v>0</v>
      </c>
      <c r="H11" s="12">
        <v>60059.5</v>
      </c>
      <c r="I11" s="12">
        <f t="shared" si="2"/>
        <v>0</v>
      </c>
      <c r="J11" s="12">
        <v>60059.5</v>
      </c>
      <c r="K11" s="12">
        <f t="shared" si="3"/>
        <v>0</v>
      </c>
      <c r="L11" s="12">
        <v>60059.5</v>
      </c>
      <c r="M11" s="12">
        <f t="shared" si="4"/>
        <v>0</v>
      </c>
      <c r="N11" s="12">
        <v>60059.5</v>
      </c>
      <c r="O11" s="12">
        <f t="shared" si="5"/>
        <v>0</v>
      </c>
      <c r="P11" s="12">
        <v>60059.5</v>
      </c>
      <c r="Q11" s="12">
        <f t="shared" si="6"/>
        <v>0</v>
      </c>
      <c r="R11" s="12">
        <v>60059.5</v>
      </c>
      <c r="S11" s="12">
        <v>60059.5</v>
      </c>
      <c r="T11" s="12">
        <f t="shared" si="7"/>
        <v>0</v>
      </c>
    </row>
    <row r="12" spans="1:20" ht="42.8" x14ac:dyDescent="0.25">
      <c r="A12" s="23">
        <v>1</v>
      </c>
      <c r="B12" s="3">
        <v>6</v>
      </c>
      <c r="C12" s="4" t="s">
        <v>11</v>
      </c>
      <c r="D12" s="12">
        <v>14111950</v>
      </c>
      <c r="E12" s="12">
        <f t="shared" si="0"/>
        <v>0</v>
      </c>
      <c r="F12" s="12">
        <v>14111950</v>
      </c>
      <c r="G12" s="12">
        <f t="shared" si="1"/>
        <v>219573.81000000052</v>
      </c>
      <c r="H12" s="12">
        <v>14331523.810000001</v>
      </c>
      <c r="I12" s="12">
        <f t="shared" si="2"/>
        <v>0</v>
      </c>
      <c r="J12" s="12">
        <v>14331523.810000001</v>
      </c>
      <c r="K12" s="12">
        <f t="shared" si="3"/>
        <v>59386</v>
      </c>
      <c r="L12" s="12">
        <v>14390909.810000001</v>
      </c>
      <c r="M12" s="12">
        <f t="shared" si="4"/>
        <v>788873.79999999888</v>
      </c>
      <c r="N12" s="12">
        <v>15179783.609999999</v>
      </c>
      <c r="O12" s="12">
        <f t="shared" si="5"/>
        <v>0</v>
      </c>
      <c r="P12" s="12">
        <v>15179783.609999999</v>
      </c>
      <c r="Q12" s="12">
        <f t="shared" si="6"/>
        <v>244333.69000000134</v>
      </c>
      <c r="R12" s="12">
        <v>15424117.300000001</v>
      </c>
      <c r="S12" s="12">
        <v>15424117.300000001</v>
      </c>
      <c r="T12" s="12">
        <f t="shared" si="7"/>
        <v>1312167.3000000007</v>
      </c>
    </row>
    <row r="13" spans="1:20" x14ac:dyDescent="0.25">
      <c r="A13" s="23">
        <v>1</v>
      </c>
      <c r="B13" s="3">
        <v>11</v>
      </c>
      <c r="C13" s="4" t="s">
        <v>12</v>
      </c>
      <c r="D13" s="12">
        <v>300000</v>
      </c>
      <c r="E13" s="12">
        <f t="shared" si="0"/>
        <v>0</v>
      </c>
      <c r="F13" s="12">
        <v>300000</v>
      </c>
      <c r="G13" s="12">
        <f t="shared" si="1"/>
        <v>700000</v>
      </c>
      <c r="H13" s="12">
        <v>1000000</v>
      </c>
      <c r="I13" s="12">
        <f t="shared" si="2"/>
        <v>0</v>
      </c>
      <c r="J13" s="12">
        <v>1000000</v>
      </c>
      <c r="K13" s="12">
        <f t="shared" si="3"/>
        <v>300000</v>
      </c>
      <c r="L13" s="12">
        <v>1300000</v>
      </c>
      <c r="M13" s="12">
        <f t="shared" si="4"/>
        <v>0</v>
      </c>
      <c r="N13" s="12">
        <v>1300000</v>
      </c>
      <c r="O13" s="12">
        <f t="shared" si="5"/>
        <v>0</v>
      </c>
      <c r="P13" s="12">
        <v>1300000</v>
      </c>
      <c r="Q13" s="12">
        <f t="shared" si="6"/>
        <v>0</v>
      </c>
      <c r="R13" s="12">
        <v>1300000</v>
      </c>
      <c r="S13" s="12">
        <v>1300000</v>
      </c>
      <c r="T13" s="12">
        <f t="shared" si="7"/>
        <v>1000000</v>
      </c>
    </row>
    <row r="14" spans="1:20" x14ac:dyDescent="0.25">
      <c r="A14" s="23">
        <v>1</v>
      </c>
      <c r="B14" s="3">
        <v>13</v>
      </c>
      <c r="C14" s="4" t="s">
        <v>13</v>
      </c>
      <c r="D14" s="12">
        <v>43291710.390000001</v>
      </c>
      <c r="E14" s="12">
        <f t="shared" si="0"/>
        <v>10773394.609999999</v>
      </c>
      <c r="F14" s="12">
        <v>54065105</v>
      </c>
      <c r="G14" s="12">
        <f t="shared" si="1"/>
        <v>1500012</v>
      </c>
      <c r="H14" s="12">
        <v>55565117</v>
      </c>
      <c r="I14" s="12">
        <f t="shared" si="2"/>
        <v>-4734262</v>
      </c>
      <c r="J14" s="12">
        <v>50830855</v>
      </c>
      <c r="K14" s="12">
        <f t="shared" si="3"/>
        <v>1577739.1400000006</v>
      </c>
      <c r="L14" s="12">
        <v>52408594.140000001</v>
      </c>
      <c r="M14" s="12">
        <f t="shared" si="4"/>
        <v>1562959.4099999964</v>
      </c>
      <c r="N14" s="12">
        <v>53971553.549999997</v>
      </c>
      <c r="O14" s="12">
        <f t="shared" si="5"/>
        <v>182710</v>
      </c>
      <c r="P14" s="12">
        <v>54154263.549999997</v>
      </c>
      <c r="Q14" s="12">
        <f t="shared" si="6"/>
        <v>-3085766.3099999949</v>
      </c>
      <c r="R14" s="12">
        <v>51068497.240000002</v>
      </c>
      <c r="S14" s="12">
        <v>51068497.240000002</v>
      </c>
      <c r="T14" s="12">
        <f t="shared" si="7"/>
        <v>7776786.8500000015</v>
      </c>
    </row>
    <row r="15" spans="1:20" x14ac:dyDescent="0.25">
      <c r="A15" s="23">
        <v>2</v>
      </c>
      <c r="B15" s="3">
        <v>3</v>
      </c>
      <c r="C15" s="10" t="s">
        <v>49</v>
      </c>
      <c r="D15" s="53">
        <v>989479.55</v>
      </c>
      <c r="E15" s="53">
        <f t="shared" si="0"/>
        <v>0</v>
      </c>
      <c r="F15" s="53">
        <v>989479.55</v>
      </c>
      <c r="G15" s="53">
        <f t="shared" si="1"/>
        <v>0</v>
      </c>
      <c r="H15" s="53">
        <v>989479.55</v>
      </c>
      <c r="I15" s="53">
        <f t="shared" si="2"/>
        <v>0</v>
      </c>
      <c r="J15" s="53">
        <v>989479.55</v>
      </c>
      <c r="K15" s="53">
        <f t="shared" si="3"/>
        <v>0</v>
      </c>
      <c r="L15" s="53">
        <v>989479.55</v>
      </c>
      <c r="M15" s="53">
        <f t="shared" si="4"/>
        <v>0</v>
      </c>
      <c r="N15" s="53">
        <v>989479.55</v>
      </c>
      <c r="O15" s="53">
        <f t="shared" si="5"/>
        <v>0</v>
      </c>
      <c r="P15" s="53">
        <v>989479.55</v>
      </c>
      <c r="Q15" s="53">
        <f t="shared" si="6"/>
        <v>55190.909999999916</v>
      </c>
      <c r="R15" s="53">
        <v>1044670.46</v>
      </c>
      <c r="S15" s="53">
        <v>1044670.46</v>
      </c>
      <c r="T15" s="53">
        <f t="shared" si="7"/>
        <v>55190.909999999916</v>
      </c>
    </row>
    <row r="16" spans="1:20" x14ac:dyDescent="0.25">
      <c r="A16" s="23"/>
      <c r="B16" s="3"/>
      <c r="C16" s="4" t="s">
        <v>48</v>
      </c>
      <c r="D16" s="12">
        <v>989479.55</v>
      </c>
      <c r="E16" s="12">
        <f t="shared" si="0"/>
        <v>0</v>
      </c>
      <c r="F16" s="12">
        <v>989479.55</v>
      </c>
      <c r="G16" s="12">
        <f t="shared" si="1"/>
        <v>0</v>
      </c>
      <c r="H16" s="12">
        <v>989479.55</v>
      </c>
      <c r="I16" s="12">
        <f t="shared" si="2"/>
        <v>0</v>
      </c>
      <c r="J16" s="12">
        <v>989479.55</v>
      </c>
      <c r="K16" s="12">
        <f t="shared" si="3"/>
        <v>0</v>
      </c>
      <c r="L16" s="12">
        <v>989479.55</v>
      </c>
      <c r="M16" s="12">
        <f t="shared" si="4"/>
        <v>0</v>
      </c>
      <c r="N16" s="12">
        <v>989479.55</v>
      </c>
      <c r="O16" s="12">
        <f t="shared" si="5"/>
        <v>0</v>
      </c>
      <c r="P16" s="12">
        <v>989479.55</v>
      </c>
      <c r="Q16" s="12">
        <f t="shared" si="6"/>
        <v>55190.909999999916</v>
      </c>
      <c r="R16" s="12">
        <v>1044670.46</v>
      </c>
      <c r="S16" s="12">
        <v>1044670.46</v>
      </c>
      <c r="T16" s="12">
        <f t="shared" si="7"/>
        <v>55190.909999999916</v>
      </c>
    </row>
    <row r="17" spans="1:20" s="11" customFormat="1" ht="28.55" x14ac:dyDescent="0.25">
      <c r="A17" s="24">
        <v>3</v>
      </c>
      <c r="B17" s="9" t="s">
        <v>5</v>
      </c>
      <c r="C17" s="10" t="s">
        <v>14</v>
      </c>
      <c r="D17" s="53">
        <v>8207660</v>
      </c>
      <c r="E17" s="53">
        <f t="shared" si="0"/>
        <v>824466.8599999994</v>
      </c>
      <c r="F17" s="53">
        <v>9032126.8599999994</v>
      </c>
      <c r="G17" s="53">
        <f t="shared" si="1"/>
        <v>0</v>
      </c>
      <c r="H17" s="53">
        <v>9032126.8599999994</v>
      </c>
      <c r="I17" s="53">
        <f t="shared" si="2"/>
        <v>0</v>
      </c>
      <c r="J17" s="53">
        <v>9032126.8599999994</v>
      </c>
      <c r="K17" s="53">
        <f t="shared" si="3"/>
        <v>182660</v>
      </c>
      <c r="L17" s="53">
        <v>9214786.8599999994</v>
      </c>
      <c r="M17" s="53">
        <f t="shared" si="4"/>
        <v>370779.25999999978</v>
      </c>
      <c r="N17" s="53">
        <v>9585566.1199999992</v>
      </c>
      <c r="O17" s="53">
        <f t="shared" si="5"/>
        <v>0</v>
      </c>
      <c r="P17" s="53">
        <v>9585566.1199999992</v>
      </c>
      <c r="Q17" s="53">
        <f t="shared" si="6"/>
        <v>-65000</v>
      </c>
      <c r="R17" s="53">
        <v>9520566.1199999992</v>
      </c>
      <c r="S17" s="53">
        <v>9520566.1199999992</v>
      </c>
      <c r="T17" s="53">
        <f t="shared" si="7"/>
        <v>1312906.1199999992</v>
      </c>
    </row>
    <row r="18" spans="1:20" x14ac:dyDescent="0.25">
      <c r="A18" s="23">
        <v>3</v>
      </c>
      <c r="B18" s="3">
        <v>9</v>
      </c>
      <c r="C18" s="4" t="s">
        <v>40</v>
      </c>
      <c r="D18" s="6"/>
      <c r="E18" s="6">
        <f t="shared" si="0"/>
        <v>0</v>
      </c>
      <c r="F18" s="6"/>
      <c r="G18" s="6">
        <f t="shared" si="1"/>
        <v>0</v>
      </c>
      <c r="H18" s="7"/>
      <c r="I18" s="7">
        <f t="shared" si="2"/>
        <v>0</v>
      </c>
      <c r="J18" s="7"/>
      <c r="K18" s="7">
        <f t="shared" si="3"/>
        <v>0</v>
      </c>
      <c r="L18" s="7"/>
      <c r="M18" s="7">
        <f t="shared" si="4"/>
        <v>0</v>
      </c>
      <c r="N18" s="7"/>
      <c r="O18" s="7">
        <f t="shared" si="5"/>
        <v>0</v>
      </c>
      <c r="P18" s="7"/>
      <c r="Q18" s="7">
        <f t="shared" si="6"/>
        <v>0</v>
      </c>
      <c r="R18" s="7"/>
      <c r="S18" s="7"/>
      <c r="T18" s="7">
        <f t="shared" si="7"/>
        <v>0</v>
      </c>
    </row>
    <row r="19" spans="1:20" ht="42.8" x14ac:dyDescent="0.25">
      <c r="A19" s="23">
        <v>3</v>
      </c>
      <c r="B19" s="3">
        <v>10</v>
      </c>
      <c r="C19" s="4" t="s">
        <v>41</v>
      </c>
      <c r="D19" s="12">
        <v>8207660</v>
      </c>
      <c r="E19" s="12">
        <f t="shared" si="0"/>
        <v>824466.8599999994</v>
      </c>
      <c r="F19" s="12">
        <v>9032126.8599999994</v>
      </c>
      <c r="G19" s="12">
        <f t="shared" si="1"/>
        <v>0</v>
      </c>
      <c r="H19" s="12">
        <v>9032126.8599999994</v>
      </c>
      <c r="I19" s="12">
        <f t="shared" si="2"/>
        <v>0</v>
      </c>
      <c r="J19" s="12">
        <v>9032126.8599999994</v>
      </c>
      <c r="K19" s="12">
        <f t="shared" si="3"/>
        <v>182660</v>
      </c>
      <c r="L19" s="12">
        <v>9214786.8599999994</v>
      </c>
      <c r="M19" s="12">
        <f t="shared" si="4"/>
        <v>370779.25999999978</v>
      </c>
      <c r="N19" s="12">
        <v>9585566.1199999992</v>
      </c>
      <c r="O19" s="12">
        <f t="shared" si="5"/>
        <v>0</v>
      </c>
      <c r="P19" s="12">
        <v>9585566.1199999992</v>
      </c>
      <c r="Q19" s="12">
        <f t="shared" si="6"/>
        <v>-65000</v>
      </c>
      <c r="R19" s="12">
        <v>9520566.1199999992</v>
      </c>
      <c r="S19" s="12">
        <v>9520566.1199999992</v>
      </c>
      <c r="T19" s="12">
        <f t="shared" si="7"/>
        <v>1312906.1199999992</v>
      </c>
    </row>
    <row r="20" spans="1:20" s="11" customFormat="1" x14ac:dyDescent="0.25">
      <c r="A20" s="24">
        <v>4</v>
      </c>
      <c r="B20" s="9" t="s">
        <v>5</v>
      </c>
      <c r="C20" s="10" t="s">
        <v>15</v>
      </c>
      <c r="D20" s="53">
        <v>59819025.210000001</v>
      </c>
      <c r="E20" s="53">
        <f t="shared" si="0"/>
        <v>16643828.440000005</v>
      </c>
      <c r="F20" s="53">
        <v>76462853.650000006</v>
      </c>
      <c r="G20" s="53">
        <f t="shared" si="1"/>
        <v>24563547.959999993</v>
      </c>
      <c r="H20" s="53">
        <v>101026401.61</v>
      </c>
      <c r="I20" s="53">
        <f t="shared" si="2"/>
        <v>898170</v>
      </c>
      <c r="J20" s="53">
        <v>101924571.61</v>
      </c>
      <c r="K20" s="53">
        <f t="shared" si="3"/>
        <v>830000.62000000477</v>
      </c>
      <c r="L20" s="53">
        <v>102754572.23</v>
      </c>
      <c r="M20" s="53">
        <f t="shared" si="4"/>
        <v>186557.11999998987</v>
      </c>
      <c r="N20" s="53">
        <v>102941129.34999999</v>
      </c>
      <c r="O20" s="53">
        <f t="shared" si="5"/>
        <v>166825.09000000358</v>
      </c>
      <c r="P20" s="53">
        <v>103107954.44</v>
      </c>
      <c r="Q20" s="53">
        <f t="shared" si="6"/>
        <v>48198165.370000005</v>
      </c>
      <c r="R20" s="53">
        <v>151306119.81</v>
      </c>
      <c r="S20" s="53">
        <v>151306119.81</v>
      </c>
      <c r="T20" s="53">
        <f t="shared" si="7"/>
        <v>91487094.599999994</v>
      </c>
    </row>
    <row r="21" spans="1:20" x14ac:dyDescent="0.25">
      <c r="A21" s="23">
        <v>4</v>
      </c>
      <c r="B21" s="3">
        <v>5</v>
      </c>
      <c r="C21" s="4" t="s">
        <v>16</v>
      </c>
      <c r="D21" s="12">
        <v>6379066.4900000002</v>
      </c>
      <c r="E21" s="12">
        <f t="shared" si="0"/>
        <v>3670</v>
      </c>
      <c r="F21" s="12">
        <v>6382736.4900000002</v>
      </c>
      <c r="G21" s="12">
        <f t="shared" si="1"/>
        <v>0</v>
      </c>
      <c r="H21" s="12">
        <v>6382736.4900000002</v>
      </c>
      <c r="I21" s="12">
        <f t="shared" si="2"/>
        <v>0</v>
      </c>
      <c r="J21" s="12">
        <v>6382736.4900000002</v>
      </c>
      <c r="K21" s="12">
        <f t="shared" si="3"/>
        <v>430000.62000000011</v>
      </c>
      <c r="L21" s="12">
        <v>6812737.1100000003</v>
      </c>
      <c r="M21" s="12">
        <f t="shared" si="4"/>
        <v>216665.83000000007</v>
      </c>
      <c r="N21" s="12">
        <v>7029402.9400000004</v>
      </c>
      <c r="O21" s="12">
        <f t="shared" si="5"/>
        <v>0</v>
      </c>
      <c r="P21" s="12">
        <v>7029402.9400000004</v>
      </c>
      <c r="Q21" s="12">
        <f t="shared" si="6"/>
        <v>117821.37999999989</v>
      </c>
      <c r="R21" s="12">
        <v>7147224.3200000003</v>
      </c>
      <c r="S21" s="12">
        <v>7147224.3200000003</v>
      </c>
      <c r="T21" s="12">
        <f t="shared" si="7"/>
        <v>768157.83000000007</v>
      </c>
    </row>
    <row r="22" spans="1:20" x14ac:dyDescent="0.25">
      <c r="A22" s="23">
        <v>4</v>
      </c>
      <c r="B22" s="3">
        <v>9</v>
      </c>
      <c r="C22" s="4" t="s">
        <v>17</v>
      </c>
      <c r="D22" s="12">
        <v>51036458.719999999</v>
      </c>
      <c r="E22" s="12">
        <f t="shared" si="0"/>
        <v>16640158.439999998</v>
      </c>
      <c r="F22" s="12">
        <v>67676617.159999996</v>
      </c>
      <c r="G22" s="12">
        <f t="shared" si="1"/>
        <v>24563547.960000008</v>
      </c>
      <c r="H22" s="12">
        <v>92240165.120000005</v>
      </c>
      <c r="I22" s="12">
        <f t="shared" si="2"/>
        <v>898170</v>
      </c>
      <c r="J22" s="12">
        <v>93138335.120000005</v>
      </c>
      <c r="K22" s="12">
        <f t="shared" si="3"/>
        <v>0</v>
      </c>
      <c r="L22" s="12">
        <v>93138335.120000005</v>
      </c>
      <c r="M22" s="12">
        <f t="shared" si="4"/>
        <v>-30108.710000008345</v>
      </c>
      <c r="N22" s="12">
        <v>93108226.409999996</v>
      </c>
      <c r="O22" s="12">
        <f t="shared" si="5"/>
        <v>271388.70000000298</v>
      </c>
      <c r="P22" s="12">
        <v>93379615.109999999</v>
      </c>
      <c r="Q22" s="12">
        <f t="shared" si="6"/>
        <v>48480343.989999995</v>
      </c>
      <c r="R22" s="12">
        <v>141859959.09999999</v>
      </c>
      <c r="S22" s="12">
        <v>141859959.09999999</v>
      </c>
      <c r="T22" s="12">
        <f t="shared" si="7"/>
        <v>90823500.379999995</v>
      </c>
    </row>
    <row r="23" spans="1:20" x14ac:dyDescent="0.25">
      <c r="A23" s="23">
        <v>4</v>
      </c>
      <c r="B23" s="3">
        <v>12</v>
      </c>
      <c r="C23" s="4" t="s">
        <v>18</v>
      </c>
      <c r="D23" s="12">
        <v>2403500</v>
      </c>
      <c r="E23" s="12">
        <f t="shared" si="0"/>
        <v>0</v>
      </c>
      <c r="F23" s="12">
        <v>2403500</v>
      </c>
      <c r="G23" s="12">
        <f t="shared" si="1"/>
        <v>0</v>
      </c>
      <c r="H23" s="12">
        <v>2403500</v>
      </c>
      <c r="I23" s="12">
        <f t="shared" si="2"/>
        <v>0</v>
      </c>
      <c r="J23" s="12">
        <v>2403500</v>
      </c>
      <c r="K23" s="12">
        <f t="shared" si="3"/>
        <v>400000</v>
      </c>
      <c r="L23" s="12">
        <v>2803500</v>
      </c>
      <c r="M23" s="12">
        <f t="shared" si="4"/>
        <v>0</v>
      </c>
      <c r="N23" s="12">
        <v>2803500</v>
      </c>
      <c r="O23" s="12">
        <f t="shared" si="5"/>
        <v>-104563.60999999987</v>
      </c>
      <c r="P23" s="12">
        <v>2698936.39</v>
      </c>
      <c r="Q23" s="12">
        <f t="shared" si="6"/>
        <v>-400000</v>
      </c>
      <c r="R23" s="12">
        <v>2298936.39</v>
      </c>
      <c r="S23" s="12">
        <v>2298936.39</v>
      </c>
      <c r="T23" s="12">
        <f t="shared" si="7"/>
        <v>-104563.60999999987</v>
      </c>
    </row>
    <row r="24" spans="1:20" s="11" customFormat="1" x14ac:dyDescent="0.25">
      <c r="A24" s="24">
        <v>5</v>
      </c>
      <c r="B24" s="9" t="s">
        <v>5</v>
      </c>
      <c r="C24" s="10" t="s">
        <v>19</v>
      </c>
      <c r="D24" s="53">
        <v>81961560.319999993</v>
      </c>
      <c r="E24" s="53">
        <f t="shared" si="0"/>
        <v>550000</v>
      </c>
      <c r="F24" s="53">
        <v>82511560.319999993</v>
      </c>
      <c r="G24" s="53">
        <f t="shared" si="1"/>
        <v>2069021.3100000024</v>
      </c>
      <c r="H24" s="53">
        <v>84580581.629999995</v>
      </c>
      <c r="I24" s="53">
        <f t="shared" si="2"/>
        <v>2693955.6000000089</v>
      </c>
      <c r="J24" s="53">
        <v>87274537.230000004</v>
      </c>
      <c r="K24" s="53"/>
      <c r="L24" s="53" t="s">
        <v>54</v>
      </c>
      <c r="M24" s="53"/>
      <c r="N24" s="53">
        <v>102735138.86</v>
      </c>
      <c r="O24" s="53">
        <f t="shared" si="5"/>
        <v>2846367.4699999988</v>
      </c>
      <c r="P24" s="53">
        <v>105581506.33</v>
      </c>
      <c r="Q24" s="53">
        <f t="shared" si="6"/>
        <v>-6588969.6200000048</v>
      </c>
      <c r="R24" s="53">
        <v>98992536.709999993</v>
      </c>
      <c r="S24" s="53">
        <v>98992536.709999993</v>
      </c>
      <c r="T24" s="53">
        <f t="shared" si="7"/>
        <v>1570374.7600000054</v>
      </c>
    </row>
    <row r="25" spans="1:20" x14ac:dyDescent="0.25">
      <c r="A25" s="23">
        <v>5</v>
      </c>
      <c r="B25" s="3">
        <v>1</v>
      </c>
      <c r="C25" s="4" t="s">
        <v>20</v>
      </c>
      <c r="D25" s="12">
        <v>383755.45</v>
      </c>
      <c r="E25" s="12">
        <f t="shared" si="0"/>
        <v>0</v>
      </c>
      <c r="F25" s="12">
        <v>383755.45</v>
      </c>
      <c r="G25" s="12">
        <f t="shared" si="1"/>
        <v>131491.27999999997</v>
      </c>
      <c r="H25" s="12">
        <v>515246.73</v>
      </c>
      <c r="I25" s="12">
        <f t="shared" si="2"/>
        <v>0</v>
      </c>
      <c r="J25" s="12">
        <v>515246.73</v>
      </c>
      <c r="K25" s="12"/>
      <c r="L25" s="12" t="s">
        <v>55</v>
      </c>
      <c r="M25" s="12"/>
      <c r="N25" s="12">
        <v>13465845.93</v>
      </c>
      <c r="O25" s="12">
        <f t="shared" si="5"/>
        <v>1941548.1899999995</v>
      </c>
      <c r="P25" s="12">
        <v>15407394.119999999</v>
      </c>
      <c r="Q25" s="12">
        <f t="shared" si="6"/>
        <v>596795.10000000149</v>
      </c>
      <c r="R25" s="12">
        <v>16004189.220000001</v>
      </c>
      <c r="S25" s="12">
        <v>16004189.220000001</v>
      </c>
      <c r="T25" s="12">
        <f t="shared" si="7"/>
        <v>2669834.5700000012</v>
      </c>
    </row>
    <row r="26" spans="1:20" x14ac:dyDescent="0.25">
      <c r="A26" s="23">
        <v>5</v>
      </c>
      <c r="B26" s="3">
        <v>2</v>
      </c>
      <c r="C26" s="4" t="s">
        <v>21</v>
      </c>
      <c r="D26" s="12">
        <v>885068.64</v>
      </c>
      <c r="E26" s="12">
        <f t="shared" si="0"/>
        <v>0</v>
      </c>
      <c r="F26" s="12">
        <v>885068.64</v>
      </c>
      <c r="G26" s="12">
        <f t="shared" si="1"/>
        <v>290999.99999999988</v>
      </c>
      <c r="H26" s="12">
        <v>1176068.6399999999</v>
      </c>
      <c r="I26" s="12">
        <f t="shared" si="2"/>
        <v>0</v>
      </c>
      <c r="J26" s="12">
        <v>1176068.6399999999</v>
      </c>
      <c r="K26" s="12">
        <f t="shared" si="3"/>
        <v>0</v>
      </c>
      <c r="L26" s="12">
        <v>1176068.6399999999</v>
      </c>
      <c r="M26" s="12">
        <f t="shared" si="4"/>
        <v>0</v>
      </c>
      <c r="N26" s="12">
        <v>1176068.6399999999</v>
      </c>
      <c r="O26" s="12">
        <f t="shared" si="5"/>
        <v>0</v>
      </c>
      <c r="P26" s="12">
        <v>1176068.6399999999</v>
      </c>
      <c r="Q26" s="12">
        <f t="shared" si="6"/>
        <v>0</v>
      </c>
      <c r="R26" s="12">
        <v>1176068.6399999999</v>
      </c>
      <c r="S26" s="12">
        <v>1176068.6399999999</v>
      </c>
      <c r="T26" s="12">
        <f t="shared" si="7"/>
        <v>290999.99999999988</v>
      </c>
    </row>
    <row r="27" spans="1:20" x14ac:dyDescent="0.25">
      <c r="A27" s="23">
        <v>5</v>
      </c>
      <c r="B27" s="3">
        <v>3</v>
      </c>
      <c r="C27" s="4" t="s">
        <v>22</v>
      </c>
      <c r="D27" s="12">
        <v>80692736.230000004</v>
      </c>
      <c r="E27" s="12">
        <f t="shared" si="0"/>
        <v>550000</v>
      </c>
      <c r="F27" s="12">
        <v>81242736.230000004</v>
      </c>
      <c r="G27" s="12">
        <f t="shared" si="1"/>
        <v>1646530.0300000012</v>
      </c>
      <c r="H27" s="12">
        <v>82889266.260000005</v>
      </c>
      <c r="I27" s="12">
        <f t="shared" si="2"/>
        <v>2693955.599999994</v>
      </c>
      <c r="J27" s="12">
        <v>85583221.859999999</v>
      </c>
      <c r="K27" s="12">
        <f t="shared" si="3"/>
        <v>2081510.650000006</v>
      </c>
      <c r="L27" s="12">
        <v>87664732.510000005</v>
      </c>
      <c r="M27" s="12">
        <f t="shared" si="4"/>
        <v>384491.78000000119</v>
      </c>
      <c r="N27" s="12">
        <v>88049224.290000007</v>
      </c>
      <c r="O27" s="12">
        <f t="shared" si="5"/>
        <v>904819.27999998629</v>
      </c>
      <c r="P27" s="12">
        <v>88954043.569999993</v>
      </c>
      <c r="Q27" s="12">
        <f t="shared" si="6"/>
        <v>-7185764.7199999988</v>
      </c>
      <c r="R27" s="12">
        <v>81768278.849999994</v>
      </c>
      <c r="S27" s="12">
        <v>81768278.849999994</v>
      </c>
      <c r="T27" s="12">
        <f t="shared" si="7"/>
        <v>1075542.6199999899</v>
      </c>
    </row>
    <row r="28" spans="1:20" ht="28.55" x14ac:dyDescent="0.25">
      <c r="A28" s="23">
        <v>5</v>
      </c>
      <c r="B28" s="3">
        <v>5</v>
      </c>
      <c r="C28" s="4" t="s">
        <v>56</v>
      </c>
      <c r="D28" s="54"/>
      <c r="E28" s="54">
        <f t="shared" si="0"/>
        <v>0</v>
      </c>
      <c r="F28" s="54"/>
      <c r="G28" s="54">
        <f t="shared" si="1"/>
        <v>0</v>
      </c>
      <c r="H28" s="54"/>
      <c r="I28" s="54">
        <f t="shared" si="2"/>
        <v>0</v>
      </c>
      <c r="J28" s="54"/>
      <c r="K28" s="54">
        <f t="shared" si="3"/>
        <v>0</v>
      </c>
      <c r="L28" s="54"/>
      <c r="M28" s="54">
        <f t="shared" si="4"/>
        <v>44000</v>
      </c>
      <c r="N28" s="12">
        <v>44000</v>
      </c>
      <c r="O28" s="12">
        <f t="shared" si="5"/>
        <v>0</v>
      </c>
      <c r="P28" s="12">
        <v>44000</v>
      </c>
      <c r="Q28" s="12">
        <f t="shared" si="6"/>
        <v>0</v>
      </c>
      <c r="R28" s="12">
        <v>44000</v>
      </c>
      <c r="S28" s="12">
        <v>44000</v>
      </c>
      <c r="T28" s="12">
        <f t="shared" si="7"/>
        <v>44000</v>
      </c>
    </row>
    <row r="29" spans="1:20" x14ac:dyDescent="0.25">
      <c r="A29" s="23">
        <v>6</v>
      </c>
      <c r="B29" s="3" t="s">
        <v>5</v>
      </c>
      <c r="C29" s="10" t="s">
        <v>60</v>
      </c>
      <c r="D29" s="54"/>
      <c r="E29" s="54">
        <f t="shared" si="0"/>
        <v>0</v>
      </c>
      <c r="F29" s="54"/>
      <c r="G29" s="54">
        <f t="shared" si="1"/>
        <v>0</v>
      </c>
      <c r="H29" s="54"/>
      <c r="I29" s="54">
        <f t="shared" si="2"/>
        <v>0</v>
      </c>
      <c r="J29" s="54"/>
      <c r="K29" s="54">
        <f t="shared" si="3"/>
        <v>0</v>
      </c>
      <c r="L29" s="54"/>
      <c r="M29" s="54">
        <f t="shared" si="4"/>
        <v>0</v>
      </c>
      <c r="N29" s="54"/>
      <c r="O29" s="54">
        <f t="shared" si="5"/>
        <v>510000</v>
      </c>
      <c r="P29" s="53">
        <v>510000</v>
      </c>
      <c r="Q29" s="53">
        <f t="shared" si="6"/>
        <v>-13.789999999979045</v>
      </c>
      <c r="R29" s="53">
        <v>509986.21</v>
      </c>
      <c r="S29" s="53">
        <v>509986.21</v>
      </c>
      <c r="T29" s="53">
        <f t="shared" si="7"/>
        <v>509986.21</v>
      </c>
    </row>
    <row r="30" spans="1:20" ht="28.55" x14ac:dyDescent="0.25">
      <c r="A30" s="23">
        <v>6</v>
      </c>
      <c r="B30" s="3">
        <v>5</v>
      </c>
      <c r="C30" s="4" t="s">
        <v>59</v>
      </c>
      <c r="D30" s="54"/>
      <c r="E30" s="54">
        <f t="shared" si="0"/>
        <v>0</v>
      </c>
      <c r="F30" s="54"/>
      <c r="G30" s="54">
        <f t="shared" si="1"/>
        <v>0</v>
      </c>
      <c r="H30" s="54"/>
      <c r="I30" s="54">
        <f t="shared" si="2"/>
        <v>0</v>
      </c>
      <c r="J30" s="54"/>
      <c r="K30" s="54">
        <f t="shared" si="3"/>
        <v>0</v>
      </c>
      <c r="L30" s="54"/>
      <c r="M30" s="54">
        <f t="shared" si="4"/>
        <v>0</v>
      </c>
      <c r="N30" s="54"/>
      <c r="O30" s="54">
        <f t="shared" si="5"/>
        <v>510000</v>
      </c>
      <c r="P30" s="12">
        <v>510000</v>
      </c>
      <c r="Q30" s="12">
        <f t="shared" si="6"/>
        <v>-13.789999999979045</v>
      </c>
      <c r="R30" s="12">
        <v>509986.21</v>
      </c>
      <c r="S30" s="12">
        <v>509986.21</v>
      </c>
      <c r="T30" s="12">
        <f t="shared" si="7"/>
        <v>509986.21</v>
      </c>
    </row>
    <row r="31" spans="1:20" s="11" customFormat="1" x14ac:dyDescent="0.25">
      <c r="A31" s="24">
        <v>7</v>
      </c>
      <c r="B31" s="9" t="s">
        <v>5</v>
      </c>
      <c r="C31" s="10" t="s">
        <v>23</v>
      </c>
      <c r="D31" s="53">
        <v>446335239.25999999</v>
      </c>
      <c r="E31" s="53">
        <f t="shared" si="0"/>
        <v>7023785.3199999928</v>
      </c>
      <c r="F31" s="53">
        <v>453359024.57999998</v>
      </c>
      <c r="G31" s="53">
        <f t="shared" si="1"/>
        <v>7095258.5099999905</v>
      </c>
      <c r="H31" s="53">
        <v>460454283.08999997</v>
      </c>
      <c r="I31" s="53">
        <f t="shared" si="2"/>
        <v>799750.80000001192</v>
      </c>
      <c r="J31" s="53">
        <v>461254033.88999999</v>
      </c>
      <c r="K31" s="53">
        <f t="shared" si="3"/>
        <v>982972.40000003576</v>
      </c>
      <c r="L31" s="53">
        <v>462237006.29000002</v>
      </c>
      <c r="M31" s="53">
        <f t="shared" si="4"/>
        <v>17803058.449999988</v>
      </c>
      <c r="N31" s="53">
        <v>480040064.74000001</v>
      </c>
      <c r="O31" s="53">
        <f t="shared" si="5"/>
        <v>2771788.1999999881</v>
      </c>
      <c r="P31" s="53">
        <v>482811852.94</v>
      </c>
      <c r="Q31" s="53">
        <f t="shared" si="6"/>
        <v>11452730.49000001</v>
      </c>
      <c r="R31" s="53">
        <v>494264583.43000001</v>
      </c>
      <c r="S31" s="53">
        <v>494264583.43000001</v>
      </c>
      <c r="T31" s="53">
        <f t="shared" si="7"/>
        <v>47929344.170000017</v>
      </c>
    </row>
    <row r="32" spans="1:20" x14ac:dyDescent="0.25">
      <c r="A32" s="23">
        <v>7</v>
      </c>
      <c r="B32" s="3">
        <v>1</v>
      </c>
      <c r="C32" s="4" t="s">
        <v>24</v>
      </c>
      <c r="D32" s="12">
        <v>118352158.5</v>
      </c>
      <c r="E32" s="12">
        <f t="shared" si="0"/>
        <v>2009353.4300000072</v>
      </c>
      <c r="F32" s="12">
        <v>120361511.93000001</v>
      </c>
      <c r="G32" s="12">
        <f t="shared" si="1"/>
        <v>5664232.299999997</v>
      </c>
      <c r="H32" s="12">
        <v>126025744.23</v>
      </c>
      <c r="I32" s="12">
        <f t="shared" si="2"/>
        <v>0</v>
      </c>
      <c r="J32" s="12">
        <v>126025744.23</v>
      </c>
      <c r="K32" s="12">
        <f t="shared" si="3"/>
        <v>0</v>
      </c>
      <c r="L32" s="12">
        <v>126025744.23</v>
      </c>
      <c r="M32" s="12">
        <f t="shared" si="4"/>
        <v>5609198.2899999917</v>
      </c>
      <c r="N32" s="12">
        <v>131634942.52</v>
      </c>
      <c r="O32" s="12">
        <f t="shared" si="5"/>
        <v>643493.20000000298</v>
      </c>
      <c r="P32" s="12">
        <v>132278435.72</v>
      </c>
      <c r="Q32" s="12">
        <f t="shared" si="6"/>
        <v>2964552.5</v>
      </c>
      <c r="R32" s="12">
        <v>135242988.22</v>
      </c>
      <c r="S32" s="12">
        <v>135242988.22</v>
      </c>
      <c r="T32" s="12">
        <f t="shared" si="7"/>
        <v>16890829.719999999</v>
      </c>
    </row>
    <row r="33" spans="1:20" x14ac:dyDescent="0.25">
      <c r="A33" s="23">
        <v>7</v>
      </c>
      <c r="B33" s="3">
        <v>2</v>
      </c>
      <c r="C33" s="4" t="s">
        <v>25</v>
      </c>
      <c r="D33" s="12">
        <v>274370922.54000002</v>
      </c>
      <c r="E33" s="12">
        <f t="shared" si="0"/>
        <v>4546128.9300000072</v>
      </c>
      <c r="F33" s="12">
        <v>278917051.47000003</v>
      </c>
      <c r="G33" s="12">
        <f t="shared" si="1"/>
        <v>1195476.6999999881</v>
      </c>
      <c r="H33" s="12">
        <v>280112528.17000002</v>
      </c>
      <c r="I33" s="12">
        <f t="shared" si="2"/>
        <v>799750.80000001192</v>
      </c>
      <c r="J33" s="12">
        <v>280912278.97000003</v>
      </c>
      <c r="K33" s="12">
        <f t="shared" si="3"/>
        <v>633612.39999997616</v>
      </c>
      <c r="L33" s="12">
        <v>281545891.37</v>
      </c>
      <c r="M33" s="12">
        <f t="shared" si="4"/>
        <v>9558705.1299999952</v>
      </c>
      <c r="N33" s="12">
        <v>291104596.5</v>
      </c>
      <c r="O33" s="12">
        <f t="shared" si="5"/>
        <v>1850000</v>
      </c>
      <c r="P33" s="12">
        <v>292954596.5</v>
      </c>
      <c r="Q33" s="12">
        <f t="shared" si="6"/>
        <v>8259717.9399999976</v>
      </c>
      <c r="R33" s="12">
        <v>301214314.44</v>
      </c>
      <c r="S33" s="12">
        <v>301214314.44</v>
      </c>
      <c r="T33" s="12">
        <f t="shared" si="7"/>
        <v>26843391.899999976</v>
      </c>
    </row>
    <row r="34" spans="1:20" x14ac:dyDescent="0.25">
      <c r="A34" s="23">
        <v>7</v>
      </c>
      <c r="B34" s="3">
        <v>3</v>
      </c>
      <c r="C34" s="4" t="s">
        <v>26</v>
      </c>
      <c r="D34" s="12">
        <v>30418253.32</v>
      </c>
      <c r="E34" s="12">
        <f t="shared" si="0"/>
        <v>12373.329999998212</v>
      </c>
      <c r="F34" s="12">
        <v>30430626.649999999</v>
      </c>
      <c r="G34" s="12">
        <f t="shared" si="1"/>
        <v>0</v>
      </c>
      <c r="H34" s="12">
        <v>30430626.649999999</v>
      </c>
      <c r="I34" s="12">
        <f t="shared" si="2"/>
        <v>0</v>
      </c>
      <c r="J34" s="12">
        <v>30430626.649999999</v>
      </c>
      <c r="K34" s="12">
        <f t="shared" si="3"/>
        <v>0</v>
      </c>
      <c r="L34" s="12">
        <v>30430626.649999999</v>
      </c>
      <c r="M34" s="12">
        <f t="shared" si="4"/>
        <v>1610981.0899999999</v>
      </c>
      <c r="N34" s="12">
        <v>32041607.739999998</v>
      </c>
      <c r="O34" s="12">
        <f t="shared" si="5"/>
        <v>0</v>
      </c>
      <c r="P34" s="12">
        <v>32041607.739999998</v>
      </c>
      <c r="Q34" s="12">
        <f t="shared" si="6"/>
        <v>141553.67000000179</v>
      </c>
      <c r="R34" s="12">
        <v>32183161.41</v>
      </c>
      <c r="S34" s="12">
        <v>32183161.41</v>
      </c>
      <c r="T34" s="12">
        <f t="shared" si="7"/>
        <v>1764908.0899999999</v>
      </c>
    </row>
    <row r="35" spans="1:20" x14ac:dyDescent="0.25">
      <c r="A35" s="23">
        <v>7</v>
      </c>
      <c r="B35" s="3">
        <v>7</v>
      </c>
      <c r="C35" s="4" t="s">
        <v>27</v>
      </c>
      <c r="D35" s="12">
        <v>5563892.79</v>
      </c>
      <c r="E35" s="12">
        <f t="shared" si="0"/>
        <v>358187.8200000003</v>
      </c>
      <c r="F35" s="12">
        <v>5922080.6100000003</v>
      </c>
      <c r="G35" s="12">
        <f t="shared" si="1"/>
        <v>235549.50999999978</v>
      </c>
      <c r="H35" s="12">
        <v>6157630.1200000001</v>
      </c>
      <c r="I35" s="12">
        <f t="shared" si="2"/>
        <v>0</v>
      </c>
      <c r="J35" s="12">
        <v>6157630.1200000001</v>
      </c>
      <c r="K35" s="12">
        <f t="shared" si="3"/>
        <v>250000</v>
      </c>
      <c r="L35" s="12">
        <v>6407630.1200000001</v>
      </c>
      <c r="M35" s="12">
        <f t="shared" si="4"/>
        <v>253965.72999999952</v>
      </c>
      <c r="N35" s="12">
        <v>6661595.8499999996</v>
      </c>
      <c r="O35" s="12">
        <f t="shared" si="5"/>
        <v>23114.400000000373</v>
      </c>
      <c r="P35" s="12">
        <v>6684710.25</v>
      </c>
      <c r="Q35" s="12">
        <f t="shared" si="6"/>
        <v>5661.1200000001118</v>
      </c>
      <c r="R35" s="12">
        <v>6690371.3700000001</v>
      </c>
      <c r="S35" s="12">
        <v>6690371.3700000001</v>
      </c>
      <c r="T35" s="12">
        <f t="shared" si="7"/>
        <v>1126478.58</v>
      </c>
    </row>
    <row r="36" spans="1:20" x14ac:dyDescent="0.25">
      <c r="A36" s="23">
        <v>7</v>
      </c>
      <c r="B36" s="3">
        <v>9</v>
      </c>
      <c r="C36" s="4" t="s">
        <v>28</v>
      </c>
      <c r="D36" s="12">
        <v>17630012.109999999</v>
      </c>
      <c r="E36" s="12">
        <f t="shared" si="0"/>
        <v>97741.810000002384</v>
      </c>
      <c r="F36" s="12">
        <v>17727753.920000002</v>
      </c>
      <c r="G36" s="12">
        <f t="shared" si="1"/>
        <v>0</v>
      </c>
      <c r="H36" s="12">
        <v>17727753.920000002</v>
      </c>
      <c r="I36" s="12">
        <f t="shared" si="2"/>
        <v>0</v>
      </c>
      <c r="J36" s="12">
        <v>17727753.920000002</v>
      </c>
      <c r="K36" s="12">
        <f t="shared" si="3"/>
        <v>99360</v>
      </c>
      <c r="L36" s="12">
        <v>17827113.920000002</v>
      </c>
      <c r="M36" s="12">
        <f t="shared" si="4"/>
        <v>770208.20999999717</v>
      </c>
      <c r="N36" s="12">
        <v>18597322.129999999</v>
      </c>
      <c r="O36" s="12">
        <f t="shared" si="5"/>
        <v>255180.60000000149</v>
      </c>
      <c r="P36" s="12">
        <v>18852502.73</v>
      </c>
      <c r="Q36" s="12">
        <f t="shared" si="6"/>
        <v>81245.259999997914</v>
      </c>
      <c r="R36" s="12">
        <v>18933747.989999998</v>
      </c>
      <c r="S36" s="12">
        <v>18933747.989999998</v>
      </c>
      <c r="T36" s="12">
        <f t="shared" si="7"/>
        <v>1303735.879999999</v>
      </c>
    </row>
    <row r="37" spans="1:20" s="11" customFormat="1" x14ac:dyDescent="0.25">
      <c r="A37" s="24">
        <v>8</v>
      </c>
      <c r="B37" s="9" t="s">
        <v>5</v>
      </c>
      <c r="C37" s="10" t="s">
        <v>29</v>
      </c>
      <c r="D37" s="53">
        <v>107496709.56999999</v>
      </c>
      <c r="E37" s="53">
        <f t="shared" si="0"/>
        <v>1349494.150000006</v>
      </c>
      <c r="F37" s="53">
        <v>108846203.72</v>
      </c>
      <c r="G37" s="53">
        <f t="shared" si="1"/>
        <v>80396.530000001192</v>
      </c>
      <c r="H37" s="53">
        <v>108926600.25</v>
      </c>
      <c r="I37" s="53">
        <f t="shared" si="2"/>
        <v>1299952.400000006</v>
      </c>
      <c r="J37" s="53">
        <v>110226552.65000001</v>
      </c>
      <c r="K37" s="53">
        <f t="shared" si="3"/>
        <v>-264465.71000000834</v>
      </c>
      <c r="L37" s="53">
        <v>109962086.94</v>
      </c>
      <c r="M37" s="53">
        <f t="shared" si="4"/>
        <v>3953814.6599999964</v>
      </c>
      <c r="N37" s="53">
        <v>113915901.59999999</v>
      </c>
      <c r="O37" s="53">
        <f t="shared" si="5"/>
        <v>487727.20000000298</v>
      </c>
      <c r="P37" s="53">
        <v>114403628.8</v>
      </c>
      <c r="Q37" s="53">
        <f t="shared" si="6"/>
        <v>910411.6099999994</v>
      </c>
      <c r="R37" s="53">
        <v>115314040.41</v>
      </c>
      <c r="S37" s="53">
        <v>115314040.41</v>
      </c>
      <c r="T37" s="53">
        <f t="shared" si="7"/>
        <v>7817330.8400000036</v>
      </c>
    </row>
    <row r="38" spans="1:20" x14ac:dyDescent="0.25">
      <c r="A38" s="23">
        <v>8</v>
      </c>
      <c r="B38" s="3">
        <v>1</v>
      </c>
      <c r="C38" s="4" t="s">
        <v>30</v>
      </c>
      <c r="D38" s="12">
        <v>104401849.64</v>
      </c>
      <c r="E38" s="12">
        <f t="shared" si="0"/>
        <v>1349494.150000006</v>
      </c>
      <c r="F38" s="12">
        <v>105751343.79000001</v>
      </c>
      <c r="G38" s="12">
        <f t="shared" si="1"/>
        <v>80396.529999986291</v>
      </c>
      <c r="H38" s="12">
        <v>105831740.31999999</v>
      </c>
      <c r="I38" s="12">
        <f t="shared" si="2"/>
        <v>1299952.400000006</v>
      </c>
      <c r="J38" s="12">
        <v>107131692.72</v>
      </c>
      <c r="K38" s="12">
        <f t="shared" si="3"/>
        <v>-264465.70999999344</v>
      </c>
      <c r="L38" s="12">
        <v>106867227.01000001</v>
      </c>
      <c r="M38" s="12">
        <f t="shared" si="4"/>
        <v>3783826.8399999887</v>
      </c>
      <c r="N38" s="12">
        <v>110651053.84999999</v>
      </c>
      <c r="O38" s="12">
        <f t="shared" si="5"/>
        <v>487727.20000000298</v>
      </c>
      <c r="P38" s="12">
        <v>111138781.05</v>
      </c>
      <c r="Q38" s="12">
        <f t="shared" si="6"/>
        <v>858870.21999999881</v>
      </c>
      <c r="R38" s="12">
        <v>111997651.27</v>
      </c>
      <c r="S38" s="12">
        <v>111997651.27</v>
      </c>
      <c r="T38" s="12">
        <f t="shared" si="7"/>
        <v>7595801.6299999952</v>
      </c>
    </row>
    <row r="39" spans="1:20" ht="28.55" x14ac:dyDescent="0.25">
      <c r="A39" s="23">
        <v>8</v>
      </c>
      <c r="B39" s="3">
        <v>4</v>
      </c>
      <c r="C39" s="4" t="s">
        <v>31</v>
      </c>
      <c r="D39" s="12">
        <v>3094859.93</v>
      </c>
      <c r="E39" s="12">
        <f t="shared" si="0"/>
        <v>0</v>
      </c>
      <c r="F39" s="12">
        <v>3094859.93</v>
      </c>
      <c r="G39" s="12">
        <f t="shared" si="1"/>
        <v>0</v>
      </c>
      <c r="H39" s="12">
        <v>3094859.93</v>
      </c>
      <c r="I39" s="12">
        <f t="shared" si="2"/>
        <v>0</v>
      </c>
      <c r="J39" s="12">
        <v>3094859.93</v>
      </c>
      <c r="K39" s="12">
        <f t="shared" si="3"/>
        <v>0</v>
      </c>
      <c r="L39" s="12">
        <v>3094859.93</v>
      </c>
      <c r="M39" s="12">
        <f t="shared" si="4"/>
        <v>169987.81999999983</v>
      </c>
      <c r="N39" s="12">
        <v>3264847.75</v>
      </c>
      <c r="O39" s="12">
        <f t="shared" si="5"/>
        <v>0</v>
      </c>
      <c r="P39" s="12">
        <v>3264847.75</v>
      </c>
      <c r="Q39" s="12">
        <f t="shared" si="6"/>
        <v>51541.39000000013</v>
      </c>
      <c r="R39" s="12">
        <v>3316389.14</v>
      </c>
      <c r="S39" s="12">
        <v>3316389.14</v>
      </c>
      <c r="T39" s="12">
        <f t="shared" si="7"/>
        <v>221529.20999999996</v>
      </c>
    </row>
    <row r="40" spans="1:20" s="11" customFormat="1" x14ac:dyDescent="0.25">
      <c r="A40" s="24">
        <v>10</v>
      </c>
      <c r="B40" s="9" t="s">
        <v>5</v>
      </c>
      <c r="C40" s="10" t="s">
        <v>32</v>
      </c>
      <c r="D40" s="53">
        <v>324240277.39999998</v>
      </c>
      <c r="E40" s="53">
        <f t="shared" si="0"/>
        <v>294383.48000001907</v>
      </c>
      <c r="F40" s="53">
        <v>324534660.88</v>
      </c>
      <c r="G40" s="53">
        <f t="shared" si="1"/>
        <v>5</v>
      </c>
      <c r="H40" s="53">
        <v>324534665.88</v>
      </c>
      <c r="I40" s="53">
        <f t="shared" si="2"/>
        <v>0</v>
      </c>
      <c r="J40" s="53">
        <v>324534665.88</v>
      </c>
      <c r="K40" s="53">
        <f t="shared" si="3"/>
        <v>0</v>
      </c>
      <c r="L40" s="53">
        <v>324534665.88</v>
      </c>
      <c r="M40" s="53">
        <f t="shared" si="4"/>
        <v>7574857.530000031</v>
      </c>
      <c r="N40" s="53">
        <v>332109523.41000003</v>
      </c>
      <c r="O40" s="53">
        <f t="shared" si="5"/>
        <v>32840</v>
      </c>
      <c r="P40" s="53">
        <v>332142363.41000003</v>
      </c>
      <c r="Q40" s="53">
        <f t="shared" si="6"/>
        <v>30289856.25999999</v>
      </c>
      <c r="R40" s="53">
        <v>362432219.67000002</v>
      </c>
      <c r="S40" s="53">
        <v>362432219.67000002</v>
      </c>
      <c r="T40" s="53">
        <f t="shared" si="7"/>
        <v>38191942.270000041</v>
      </c>
    </row>
    <row r="41" spans="1:20" x14ac:dyDescent="0.25">
      <c r="A41" s="23">
        <v>10</v>
      </c>
      <c r="B41" s="3">
        <v>3</v>
      </c>
      <c r="C41" s="4" t="s">
        <v>33</v>
      </c>
      <c r="D41" s="12">
        <v>89798635.409999996</v>
      </c>
      <c r="E41" s="12">
        <f t="shared" si="0"/>
        <v>54376.859999999404</v>
      </c>
      <c r="F41" s="12">
        <v>89853012.269999996</v>
      </c>
      <c r="G41" s="12">
        <f t="shared" si="1"/>
        <v>-100000</v>
      </c>
      <c r="H41" s="12">
        <v>89753012.269999996</v>
      </c>
      <c r="I41" s="12">
        <f t="shared" si="2"/>
        <v>0</v>
      </c>
      <c r="J41" s="12">
        <v>89753012.269999996</v>
      </c>
      <c r="K41" s="12">
        <f t="shared" si="3"/>
        <v>0</v>
      </c>
      <c r="L41" s="12">
        <v>89753012.269999996</v>
      </c>
      <c r="M41" s="12">
        <f t="shared" si="4"/>
        <v>-297501.86999998987</v>
      </c>
      <c r="N41" s="12">
        <v>89455510.400000006</v>
      </c>
      <c r="O41" s="12">
        <f t="shared" si="5"/>
        <v>0</v>
      </c>
      <c r="P41" s="12">
        <v>89455510.400000006</v>
      </c>
      <c r="Q41" s="12">
        <f t="shared" si="6"/>
        <v>-3767645.7700000107</v>
      </c>
      <c r="R41" s="12">
        <v>85687864.629999995</v>
      </c>
      <c r="S41" s="12">
        <v>85687864.629999995</v>
      </c>
      <c r="T41" s="12">
        <f t="shared" si="7"/>
        <v>-4110770.7800000012</v>
      </c>
    </row>
    <row r="42" spans="1:20" x14ac:dyDescent="0.25">
      <c r="A42" s="23">
        <v>10</v>
      </c>
      <c r="B42" s="3">
        <v>4</v>
      </c>
      <c r="C42" s="4" t="s">
        <v>34</v>
      </c>
      <c r="D42" s="12">
        <v>219821496.97</v>
      </c>
      <c r="E42" s="12">
        <f t="shared" si="0"/>
        <v>235746.62000000477</v>
      </c>
      <c r="F42" s="12">
        <v>220057243.59</v>
      </c>
      <c r="G42" s="12">
        <f t="shared" si="1"/>
        <v>0</v>
      </c>
      <c r="H42" s="12">
        <v>220057243.59</v>
      </c>
      <c r="I42" s="12">
        <f t="shared" si="2"/>
        <v>0</v>
      </c>
      <c r="J42" s="12">
        <v>220057243.59</v>
      </c>
      <c r="K42" s="12">
        <f t="shared" si="3"/>
        <v>0</v>
      </c>
      <c r="L42" s="12">
        <v>220057243.59</v>
      </c>
      <c r="M42" s="12">
        <f t="shared" si="4"/>
        <v>7222667.400000006</v>
      </c>
      <c r="N42" s="12">
        <v>227279910.99000001</v>
      </c>
      <c r="O42" s="12">
        <f t="shared" si="5"/>
        <v>76691.870000004768</v>
      </c>
      <c r="P42" s="12">
        <v>227356602.86000001</v>
      </c>
      <c r="Q42" s="12">
        <f t="shared" si="6"/>
        <v>33782225.659999996</v>
      </c>
      <c r="R42" s="12">
        <v>261138828.52000001</v>
      </c>
      <c r="S42" s="12">
        <v>261138828.52000001</v>
      </c>
      <c r="T42" s="12">
        <f t="shared" si="7"/>
        <v>41317331.550000012</v>
      </c>
    </row>
    <row r="43" spans="1:20" x14ac:dyDescent="0.25">
      <c r="A43" s="23">
        <v>10</v>
      </c>
      <c r="B43" s="3">
        <v>6</v>
      </c>
      <c r="C43" s="4" t="s">
        <v>35</v>
      </c>
      <c r="D43" s="12">
        <v>14620145.02</v>
      </c>
      <c r="E43" s="12">
        <f t="shared" si="0"/>
        <v>4260</v>
      </c>
      <c r="F43" s="12">
        <v>14624405.02</v>
      </c>
      <c r="G43" s="12">
        <f t="shared" si="1"/>
        <v>100005</v>
      </c>
      <c r="H43" s="12">
        <v>14724410.02</v>
      </c>
      <c r="I43" s="12">
        <f t="shared" si="2"/>
        <v>0</v>
      </c>
      <c r="J43" s="12">
        <v>14724410.02</v>
      </c>
      <c r="K43" s="12">
        <f t="shared" si="3"/>
        <v>0</v>
      </c>
      <c r="L43" s="12">
        <v>14724410.02</v>
      </c>
      <c r="M43" s="12">
        <f t="shared" si="4"/>
        <v>649692</v>
      </c>
      <c r="N43" s="12">
        <v>15374102.02</v>
      </c>
      <c r="O43" s="12">
        <f t="shared" si="5"/>
        <v>-43851.86999999918</v>
      </c>
      <c r="P43" s="12">
        <v>15330250.15</v>
      </c>
      <c r="Q43" s="12">
        <f t="shared" si="6"/>
        <v>275276.36999999918</v>
      </c>
      <c r="R43" s="12">
        <v>15605526.52</v>
      </c>
      <c r="S43" s="12">
        <v>15605526.52</v>
      </c>
      <c r="T43" s="12">
        <f t="shared" si="7"/>
        <v>985381.5</v>
      </c>
    </row>
    <row r="44" spans="1:20" s="11" customFormat="1" x14ac:dyDescent="0.25">
      <c r="A44" s="24">
        <v>11</v>
      </c>
      <c r="B44" s="9" t="s">
        <v>5</v>
      </c>
      <c r="C44" s="10" t="s">
        <v>36</v>
      </c>
      <c r="D44" s="53">
        <v>555000</v>
      </c>
      <c r="E44" s="53">
        <f t="shared" si="0"/>
        <v>0</v>
      </c>
      <c r="F44" s="53">
        <v>555000</v>
      </c>
      <c r="G44" s="53">
        <f t="shared" si="1"/>
        <v>0</v>
      </c>
      <c r="H44" s="53">
        <v>555000</v>
      </c>
      <c r="I44" s="53">
        <f t="shared" si="2"/>
        <v>0</v>
      </c>
      <c r="J44" s="53">
        <v>555000</v>
      </c>
      <c r="K44" s="53">
        <f t="shared" si="3"/>
        <v>0</v>
      </c>
      <c r="L44" s="53">
        <v>555000</v>
      </c>
      <c r="M44" s="53">
        <f t="shared" si="4"/>
        <v>0</v>
      </c>
      <c r="N44" s="53">
        <v>555000</v>
      </c>
      <c r="O44" s="53">
        <f t="shared" si="5"/>
        <v>0</v>
      </c>
      <c r="P44" s="53">
        <v>555000</v>
      </c>
      <c r="Q44" s="53">
        <f t="shared" si="6"/>
        <v>0</v>
      </c>
      <c r="R44" s="53">
        <v>555000</v>
      </c>
      <c r="S44" s="53">
        <v>555000</v>
      </c>
      <c r="T44" s="53">
        <f t="shared" si="7"/>
        <v>0</v>
      </c>
    </row>
    <row r="45" spans="1:20" x14ac:dyDescent="0.25">
      <c r="A45" s="23">
        <v>11</v>
      </c>
      <c r="B45" s="3">
        <v>1</v>
      </c>
      <c r="C45" s="4" t="s">
        <v>37</v>
      </c>
      <c r="D45" s="12"/>
      <c r="E45" s="6">
        <f t="shared" si="0"/>
        <v>0</v>
      </c>
      <c r="F45" s="6"/>
      <c r="G45" s="6">
        <f t="shared" si="1"/>
        <v>0</v>
      </c>
      <c r="H45" s="7"/>
      <c r="I45" s="7">
        <f t="shared" si="2"/>
        <v>0</v>
      </c>
      <c r="J45" s="7"/>
      <c r="K45" s="7">
        <f t="shared" si="3"/>
        <v>0</v>
      </c>
      <c r="L45" s="7"/>
      <c r="M45" s="7">
        <f t="shared" si="4"/>
        <v>0</v>
      </c>
      <c r="N45" s="7"/>
      <c r="O45" s="7">
        <f t="shared" si="5"/>
        <v>0</v>
      </c>
      <c r="P45" s="7"/>
      <c r="Q45" s="7">
        <f t="shared" si="6"/>
        <v>0</v>
      </c>
      <c r="R45" s="7"/>
      <c r="S45" s="7"/>
      <c r="T45" s="7">
        <f t="shared" si="7"/>
        <v>0</v>
      </c>
    </row>
    <row r="46" spans="1:20" ht="14.95" thickBot="1" x14ac:dyDescent="0.3">
      <c r="A46" s="25">
        <v>11</v>
      </c>
      <c r="B46" s="26">
        <v>2</v>
      </c>
      <c r="C46" s="27" t="s">
        <v>38</v>
      </c>
      <c r="D46" s="12">
        <v>555000</v>
      </c>
      <c r="E46" s="12">
        <f t="shared" si="0"/>
        <v>0</v>
      </c>
      <c r="F46" s="12">
        <v>555000</v>
      </c>
      <c r="G46" s="12">
        <f t="shared" si="1"/>
        <v>0</v>
      </c>
      <c r="H46" s="12">
        <v>555000</v>
      </c>
      <c r="I46" s="12">
        <f t="shared" si="2"/>
        <v>0</v>
      </c>
      <c r="J46" s="12">
        <v>555000</v>
      </c>
      <c r="K46" s="12">
        <f t="shared" si="3"/>
        <v>0</v>
      </c>
      <c r="L46" s="12">
        <v>555000</v>
      </c>
      <c r="M46" s="12">
        <f t="shared" si="4"/>
        <v>0</v>
      </c>
      <c r="N46" s="12">
        <v>555000</v>
      </c>
      <c r="O46" s="12">
        <f t="shared" si="5"/>
        <v>0</v>
      </c>
      <c r="P46" s="12">
        <v>555000</v>
      </c>
      <c r="Q46" s="12">
        <f t="shared" si="6"/>
        <v>0</v>
      </c>
      <c r="R46" s="12">
        <v>555000</v>
      </c>
      <c r="S46" s="12">
        <v>555000</v>
      </c>
      <c r="T46" s="12">
        <f t="shared" si="7"/>
        <v>0</v>
      </c>
    </row>
    <row r="47" spans="1:20" s="11" customFormat="1" ht="14.95" thickBot="1" x14ac:dyDescent="0.3">
      <c r="A47" s="28"/>
      <c r="B47" s="29"/>
      <c r="C47" s="30" t="s">
        <v>39</v>
      </c>
      <c r="D47" s="53">
        <v>1170604823.0799999</v>
      </c>
      <c r="E47" s="53">
        <f t="shared" si="0"/>
        <v>37743028.110000134</v>
      </c>
      <c r="F47" s="53">
        <v>1208347851.1900001</v>
      </c>
      <c r="G47" s="53">
        <f t="shared" si="1"/>
        <v>37556765.309999943</v>
      </c>
      <c r="H47" s="53">
        <v>1245904616.5</v>
      </c>
      <c r="I47" s="53">
        <f t="shared" si="2"/>
        <v>957566.79999995232</v>
      </c>
      <c r="J47" s="53">
        <v>1246862183.3</v>
      </c>
      <c r="K47" s="53">
        <f t="shared" si="3"/>
        <v>18814252.299999952</v>
      </c>
      <c r="L47" s="53">
        <v>1265676435.5999999</v>
      </c>
      <c r="M47" s="53">
        <f t="shared" si="4"/>
        <v>36735923.78000021</v>
      </c>
      <c r="N47" s="53">
        <v>1302412359.3800001</v>
      </c>
      <c r="O47" s="53">
        <f t="shared" si="5"/>
        <v>7183970.9599997997</v>
      </c>
      <c r="P47" s="53">
        <v>1309596330.3399999</v>
      </c>
      <c r="Q47" s="53">
        <f t="shared" si="6"/>
        <v>82623185.480000019</v>
      </c>
      <c r="R47" s="53">
        <v>1392219515.8199999</v>
      </c>
      <c r="S47" s="53">
        <v>1392219515.8199999</v>
      </c>
      <c r="T47" s="53">
        <f t="shared" si="7"/>
        <v>221614692.74000001</v>
      </c>
    </row>
    <row r="48" spans="1:20" x14ac:dyDescent="0.25">
      <c r="C48" s="13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3:19" x14ac:dyDescent="0.25"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3:19" x14ac:dyDescent="0.25">
      <c r="C50" s="15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3:19" x14ac:dyDescent="0.25">
      <c r="C51" s="18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3:19" x14ac:dyDescent="0.25">
      <c r="C52" s="1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3:19" x14ac:dyDescent="0.25">
      <c r="C53" s="18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</sheetData>
  <sheetProtection autoFilter="0"/>
  <mergeCells count="16">
    <mergeCell ref="T4:T6"/>
    <mergeCell ref="A4:A6"/>
    <mergeCell ref="B4:B6"/>
    <mergeCell ref="C4:C6"/>
    <mergeCell ref="D4:D6"/>
    <mergeCell ref="S4:S6"/>
    <mergeCell ref="M5:N5"/>
    <mergeCell ref="O5:P5"/>
    <mergeCell ref="C1:S1"/>
    <mergeCell ref="C2:S2"/>
    <mergeCell ref="E5:F5"/>
    <mergeCell ref="G5:H5"/>
    <mergeCell ref="I5:J5"/>
    <mergeCell ref="K5:L5"/>
    <mergeCell ref="Q5:R5"/>
    <mergeCell ref="E4:R4"/>
  </mergeCells>
  <pageMargins left="0.39370078740157483" right="0.39370078740157483" top="0.98425196850393704" bottom="0.59055118110236227" header="0" footer="0"/>
  <pageSetup paperSize="9" scale="41" fitToHeight="0" orientation="landscape" r:id="rId1"/>
  <headerFooter alignWithMargins="0">
    <oddHeader>&amp;R&amp;14&amp;P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Карпова С.Н.</cp:lastModifiedBy>
  <dcterms:created xsi:type="dcterms:W3CDTF">2021-04-19T12:22:46Z</dcterms:created>
  <dcterms:modified xsi:type="dcterms:W3CDTF">2023-06-01T13:14:34Z</dcterms:modified>
</cp:coreProperties>
</file>