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6295" windowHeight="12090"/>
  </bookViews>
  <sheets>
    <sheet name="РАСХОДЫ" sheetId="2" r:id="rId1"/>
  </sheets>
  <definedNames>
    <definedName name="_xlnm._FilterDatabase" localSheetId="0" hidden="1">РАСХОДЫ!$A$5:$U$45</definedName>
    <definedName name="Z_003E8F59_5F13_4935_90FD_6DB9195394DB_.wvu.PrintTitles" localSheetId="0" hidden="1">РАСХОДЫ!#REF!</definedName>
    <definedName name="Z_551D3239_9A12_40C1_B446_8EE00A95DB83_.wvu.PrintTitles" localSheetId="0" hidden="1">РАСХОДЫ!#REF!</definedName>
    <definedName name="Z_D6796523_539D_49C6_87C2_FCE694A34813_.wvu.PrintTitles" localSheetId="0" hidden="1">РАСХОДЫ!#REF!</definedName>
    <definedName name="_xlnm.Print_Titles" localSheetId="0">РАСХОДЫ!#REF!</definedName>
    <definedName name="_xlnm.Print_Area" localSheetId="0">РАСХОДЫ!$A$1:$V$45</definedName>
  </definedNames>
  <calcPr calcId="145621" iterate="1"/>
</workbook>
</file>

<file path=xl/calcChain.xml><?xml version="1.0" encoding="utf-8"?>
<calcChain xmlns="http://schemas.openxmlformats.org/spreadsheetml/2006/main">
  <c r="V40" i="2" l="1"/>
  <c r="S8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7" i="2"/>
  <c r="G8" i="2"/>
  <c r="Q8" i="2" l="1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7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7" i="2"/>
  <c r="V43" i="2" l="1"/>
  <c r="V25" i="2"/>
  <c r="V44" i="2"/>
  <c r="V36" i="2"/>
  <c r="V32" i="2"/>
  <c r="V28" i="2"/>
  <c r="V21" i="2"/>
  <c r="V17" i="2"/>
  <c r="V13" i="2"/>
  <c r="V9" i="2"/>
  <c r="V31" i="2"/>
  <c r="V24" i="2"/>
  <c r="V16" i="2"/>
  <c r="V42" i="2"/>
  <c r="V38" i="2"/>
  <c r="V30" i="2"/>
  <c r="V27" i="2"/>
  <c r="V23" i="2"/>
  <c r="V15" i="2"/>
  <c r="V11" i="2"/>
  <c r="V45" i="2"/>
  <c r="V41" i="2"/>
  <c r="V37" i="2"/>
  <c r="V33" i="2"/>
  <c r="V29" i="2"/>
  <c r="V26" i="2"/>
  <c r="V22" i="2"/>
  <c r="V18" i="2"/>
  <c r="V14" i="2"/>
  <c r="V10" i="2"/>
  <c r="V35" i="2"/>
  <c r="V12" i="2"/>
  <c r="V39" i="2"/>
  <c r="V20" i="2"/>
  <c r="V8" i="2"/>
  <c r="V7" i="2"/>
  <c r="V34" i="2"/>
  <c r="V19" i="2"/>
</calcChain>
</file>

<file path=xl/sharedStrings.xml><?xml version="1.0" encoding="utf-8"?>
<sst xmlns="http://schemas.openxmlformats.org/spreadsheetml/2006/main" count="81" uniqueCount="59">
  <si>
    <t>Наименование</t>
  </si>
  <si>
    <t>внесенные изменения</t>
  </si>
  <si>
    <t>утвержденные значения</t>
  </si>
  <si>
    <t>Рз</t>
  </si>
  <si>
    <t>Пр</t>
  </si>
  <si>
    <t>-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</si>
  <si>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</si>
  <si>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</si>
  <si>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</si>
  <si>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</si>
  <si>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</si>
  <si>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</si>
  <si>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</si>
  <si>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</si>
  <si>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</si>
  <si>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</si>
  <si>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</si>
  <si>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</si>
  <si>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</si>
  <si>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</si>
  <si>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</si>
  <si>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</si>
  <si>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</si>
  <si>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</si>
  <si>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</si>
  <si>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</si>
  <si>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</si>
  <si>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</si>
  <si>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</si>
  <si>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</si>
  <si>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</si>
  <si>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</si>
  <si>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</si>
  <si>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</si>
  <si>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</si>
  <si>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</si>
  <si>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</si>
  <si>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</si>
  <si>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Всего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</si>
  <si>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</si>
  <si>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</si>
  <si>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рублей</t>
  </si>
  <si>
    <t>Мобилизационная и вневойсковая подготовка</t>
  </si>
  <si>
    <t>Национальная оборона</t>
  </si>
  <si>
    <t>Другие вопросы в области охраны окружающей среды</t>
  </si>
  <si>
    <t>Охрана окружающей среды</t>
  </si>
  <si>
    <t>от 30 января 2023 г. № 31/338-1</t>
  </si>
  <si>
    <t>от 24 марта 2023 г.  № 33/343-1</t>
  </si>
  <si>
    <t>от 28 апреля 2023 г.  № 34/361-1</t>
  </si>
  <si>
    <t>от 13 июля 2023 г.  № 37/378-1</t>
  </si>
  <si>
    <t>от 07 сентября 2023 г.  № 38/385-1</t>
  </si>
  <si>
    <t>от 03 ноября 2023 г.  № 40/433-1</t>
  </si>
  <si>
    <t>от 04 декабря 2023 г.  № 41/438-1</t>
  </si>
  <si>
    <t>от 22 декабря 2023 г.  № 42/444-1</t>
  </si>
  <si>
    <t>Решения Совета  Андроповского муниципального округа Ставропольского края о внесении изменений в Решение Совета  Андроповского муниципального округа Ставропольского края "О бюджете Ставропольского края на 2023 год и плановый период 2024 и 2025 годов"</t>
  </si>
  <si>
    <r>
      <rPr>
        <b/>
        <sz val="11"/>
        <color theme="1"/>
        <rFont val="Times New Roman"/>
        <family val="1"/>
        <charset val="204"/>
      </rPr>
      <t>Справочно:</t>
    </r>
    <r>
      <rPr>
        <sz val="11"/>
        <color theme="1"/>
        <rFont val="Times New Roman"/>
        <family val="1"/>
        <charset val="204"/>
      </rPr>
      <t xml:space="preserve">
Сумма внесенных изменений в течение 2023 года</t>
    </r>
  </si>
  <si>
    <t>Сведения о внесенных изменениях в бюджет Андроповского муниципального округа Ставропольского края по разделам (Рз) и подразделам (ПР) классификации расходов бюджетов за 2023 год</t>
  </si>
  <si>
    <r>
      <t xml:space="preserve">Решение Совета  Андроповского муниципального округа Ставропольского края от 15.12.2022 г 
 № 29/329-1 "О бюджете Андроповского муниципального округа Ставропольского края на 2023 год и плановый период 2024 и 2025 годов </t>
    </r>
    <r>
      <rPr>
        <b/>
        <sz val="11"/>
        <color theme="1"/>
        <rFont val="Times New Roman"/>
        <family val="1"/>
        <charset val="204"/>
      </rPr>
      <t>(первоначальная редакция)</t>
    </r>
  </si>
  <si>
    <r>
      <t xml:space="preserve">Решение Совета  Андроповского муниципального округа Ставропольского края от 15.12.2022 г 
 № 29/329-1 "О бюджете Андроповского муниципального округа Ставропольского края на 2023 год и плановый период 2024 и 2025 годов
</t>
    </r>
    <r>
      <rPr>
        <b/>
        <sz val="11"/>
        <color theme="1"/>
        <rFont val="Times New Roman"/>
        <family val="1"/>
        <charset val="204"/>
      </rPr>
      <t>(с учетом внесенных изменений)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</si>
</sst>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;[Red]\-00;&quot;&quot;"/>
    <numFmt numFmtId="165" formatCode="#,##0.00;[Red]\-#,##0.00;0.00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Arial Cyr"/>
      <charset val="204"/>
    </font>
    <font>
      <sz val="10"/>
      <color indexed="12"/>
      <name val="Arial"/>
      <family val="2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4" fillId="0" borderId="0"/>
    <xf numFmtId="0" fontId="5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8" fillId="8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32" borderId="0" applyNumberFormat="0" applyBorder="0" applyAlignment="0" applyProtection="0"/>
    <xf numFmtId="0" fontId="25" fillId="0" borderId="0"/>
    <xf numFmtId="0" fontId="26" fillId="0" borderId="0" applyNumberFormat="0" applyFill="0" applyBorder="0" applyAlignment="0" applyProtection="0"/>
    <xf numFmtId="0" fontId="4" fillId="0" borderId="0"/>
  </cellStyleXfs>
  <cellXfs count="58">
    <xf numFmtId="0" fontId="0" fillId="0" borderId="0" xfId="0"/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center"/>
      <protection hidden="1"/>
    </xf>
    <xf numFmtId="164" fontId="3" fillId="0" borderId="1" xfId="1" applyNumberFormat="1" applyFont="1" applyFill="1" applyBorder="1" applyAlignment="1" applyProtection="1">
      <alignment horizontal="center" vertical="top"/>
      <protection hidden="1"/>
    </xf>
    <xf numFmtId="49" fontId="3" fillId="0" borderId="1" xfId="1" applyNumberFormat="1" applyFont="1" applyFill="1" applyBorder="1" applyAlignment="1" applyProtection="1">
      <alignment horizontal="justify" vertical="top" wrapText="1"/>
      <protection hidden="1"/>
    </xf>
    <xf numFmtId="0" fontId="3" fillId="0" borderId="0" xfId="1" applyNumberFormat="1" applyFont="1" applyFill="1" applyBorder="1" applyAlignment="1" applyProtection="1">
      <alignment horizontal="center" vertical="center"/>
      <protection hidden="1"/>
    </xf>
    <xf numFmtId="165" fontId="28" fillId="0" borderId="1" xfId="44" applyNumberFormat="1" applyFont="1" applyFill="1" applyBorder="1" applyAlignment="1" applyProtection="1">
      <alignment horizontal="center" vertical="center"/>
      <protection hidden="1"/>
    </xf>
    <xf numFmtId="4" fontId="2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Border="1"/>
    <xf numFmtId="164" fontId="7" fillId="0" borderId="1" xfId="1" applyNumberFormat="1" applyFont="1" applyFill="1" applyBorder="1" applyAlignment="1" applyProtection="1">
      <alignment horizontal="center" vertical="top"/>
      <protection hidden="1"/>
    </xf>
    <xf numFmtId="49" fontId="7" fillId="0" borderId="1" xfId="1" applyNumberFormat="1" applyFont="1" applyFill="1" applyBorder="1" applyAlignment="1" applyProtection="1">
      <alignment horizontal="justify" vertical="top" wrapText="1"/>
      <protection hidden="1"/>
    </xf>
    <xf numFmtId="0" fontId="7" fillId="0" borderId="0" xfId="1" applyFont="1" applyFill="1" applyBorder="1"/>
    <xf numFmtId="4" fontId="27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Border="1" applyAlignment="1" applyProtection="1">
      <alignment vertical="top"/>
      <protection hidden="1"/>
    </xf>
    <xf numFmtId="0" fontId="3" fillId="0" borderId="0" xfId="1" applyFont="1" applyFill="1" applyBorder="1" applyAlignment="1" applyProtection="1">
      <alignment horizontal="center" vertical="top"/>
      <protection hidden="1"/>
    </xf>
    <xf numFmtId="0" fontId="3" fillId="0" borderId="0" xfId="1" applyFont="1" applyFill="1" applyBorder="1" applyAlignment="1" applyProtection="1">
      <protection hidden="1"/>
    </xf>
    <xf numFmtId="0" fontId="3" fillId="0" borderId="0" xfId="1" applyFont="1" applyFill="1" applyBorder="1" applyAlignment="1" applyProtection="1">
      <alignment horizontal="center"/>
      <protection hidden="1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Protection="1">
      <protection hidden="1"/>
    </xf>
    <xf numFmtId="164" fontId="7" fillId="0" borderId="11" xfId="1" applyNumberFormat="1" applyFont="1" applyFill="1" applyBorder="1" applyAlignment="1" applyProtection="1">
      <alignment horizontal="center" vertical="top"/>
      <protection hidden="1"/>
    </xf>
    <xf numFmtId="49" fontId="7" fillId="0" borderId="11" xfId="1" applyNumberFormat="1" applyFont="1" applyFill="1" applyBorder="1" applyAlignment="1" applyProtection="1">
      <alignment horizontal="justify" vertical="top" wrapText="1"/>
      <protection hidden="1"/>
    </xf>
    <xf numFmtId="0" fontId="1" fillId="0" borderId="18" xfId="0" applyNumberFormat="1" applyFont="1" applyFill="1" applyBorder="1" applyAlignment="1">
      <alignment horizontal="center" vertical="center" wrapText="1"/>
    </xf>
    <xf numFmtId="164" fontId="7" fillId="0" borderId="20" xfId="1" applyNumberFormat="1" applyFont="1" applyFill="1" applyBorder="1" applyAlignment="1" applyProtection="1">
      <alignment horizontal="center" vertical="top"/>
      <protection hidden="1"/>
    </xf>
    <xf numFmtId="164" fontId="3" fillId="0" borderId="15" xfId="1" applyNumberFormat="1" applyFont="1" applyFill="1" applyBorder="1" applyAlignment="1" applyProtection="1">
      <alignment horizontal="center" vertical="top"/>
      <protection hidden="1"/>
    </xf>
    <xf numFmtId="164" fontId="7" fillId="0" borderId="15" xfId="1" applyNumberFormat="1" applyFont="1" applyFill="1" applyBorder="1" applyAlignment="1" applyProtection="1">
      <alignment horizontal="center" vertical="top"/>
      <protection hidden="1"/>
    </xf>
    <xf numFmtId="164" fontId="3" fillId="0" borderId="21" xfId="1" applyNumberFormat="1" applyFont="1" applyFill="1" applyBorder="1" applyAlignment="1" applyProtection="1">
      <alignment horizontal="center" vertical="top"/>
      <protection hidden="1"/>
    </xf>
    <xf numFmtId="164" fontId="3" fillId="0" borderId="22" xfId="1" applyNumberFormat="1" applyFont="1" applyFill="1" applyBorder="1" applyAlignment="1" applyProtection="1">
      <alignment horizontal="center" vertical="top"/>
      <protection hidden="1"/>
    </xf>
    <xf numFmtId="49" fontId="3" fillId="0" borderId="22" xfId="1" applyNumberFormat="1" applyFont="1" applyFill="1" applyBorder="1" applyAlignment="1" applyProtection="1">
      <alignment horizontal="justify" vertical="top" wrapText="1"/>
      <protection hidden="1"/>
    </xf>
    <xf numFmtId="0" fontId="7" fillId="0" borderId="23" xfId="1" applyFont="1" applyFill="1" applyBorder="1"/>
    <xf numFmtId="0" fontId="7" fillId="0" borderId="24" xfId="1" applyFont="1" applyFill="1" applyBorder="1"/>
    <xf numFmtId="0" fontId="7" fillId="0" borderId="24" xfId="1" applyNumberFormat="1" applyFont="1" applyFill="1" applyBorder="1" applyAlignment="1" applyProtection="1">
      <alignment vertical="top"/>
      <protection hidden="1"/>
    </xf>
    <xf numFmtId="0" fontId="1" fillId="0" borderId="18" xfId="0" applyNumberFormat="1" applyFont="1" applyFill="1" applyBorder="1" applyAlignment="1">
      <alignment horizontal="center" vertical="center" wrapText="1"/>
    </xf>
    <xf numFmtId="4" fontId="7" fillId="0" borderId="11" xfId="1" applyNumberFormat="1" applyFont="1" applyFill="1" applyBorder="1" applyAlignment="1" applyProtection="1">
      <alignment horizontal="center" vertical="top"/>
      <protection hidden="1"/>
    </xf>
    <xf numFmtId="4" fontId="27" fillId="0" borderId="11" xfId="1" applyNumberFormat="1" applyFont="1" applyFill="1" applyBorder="1" applyAlignment="1" applyProtection="1">
      <alignment horizontal="center" vertical="center"/>
      <protection hidden="1"/>
    </xf>
    <xf numFmtId="0" fontId="3" fillId="0" borderId="0" xfId="2" applyFont="1" applyFill="1" applyAlignment="1">
      <alignment horizontal="center"/>
    </xf>
    <xf numFmtId="0" fontId="6" fillId="0" borderId="0" xfId="2" applyFont="1" applyFill="1" applyAlignment="1">
      <alignment horizont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1" fillId="0" borderId="25" xfId="0" applyNumberFormat="1" applyFont="1" applyFill="1" applyBorder="1" applyAlignment="1">
      <alignment horizontal="center" wrapText="1"/>
    </xf>
    <xf numFmtId="4" fontId="1" fillId="0" borderId="26" xfId="0" applyNumberFormat="1" applyFont="1" applyFill="1" applyBorder="1" applyAlignment="1">
      <alignment horizont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0" borderId="19" xfId="0" applyNumberFormat="1" applyFont="1" applyFill="1" applyBorder="1" applyAlignment="1">
      <alignment horizontal="center" vertical="center" wrapText="1"/>
    </xf>
    <xf numFmtId="0" fontId="1" fillId="0" borderId="12" xfId="2" applyFont="1" applyFill="1" applyBorder="1" applyAlignment="1">
      <alignment horizontal="center" vertical="center"/>
    </xf>
    <xf numFmtId="0" fontId="1" fillId="0" borderId="15" xfId="2" applyFont="1" applyFill="1" applyBorder="1" applyAlignment="1">
      <alignment horizontal="center" vertical="center"/>
    </xf>
    <xf numFmtId="0" fontId="1" fillId="0" borderId="17" xfId="2" applyFont="1" applyFill="1" applyBorder="1" applyAlignment="1">
      <alignment horizontal="center" vertical="center"/>
    </xf>
    <xf numFmtId="0" fontId="1" fillId="0" borderId="13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8" xfId="2" applyFont="1" applyFill="1" applyBorder="1" applyAlignment="1">
      <alignment horizontal="center" vertical="center"/>
    </xf>
    <xf numFmtId="0" fontId="3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8" xfId="0" applyNumberFormat="1" applyFont="1" applyFill="1" applyBorder="1" applyAlignment="1">
      <alignment horizontal="center" vertical="center" wrapText="1"/>
    </xf>
    <xf numFmtId="0" fontId="1" fillId="0" borderId="27" xfId="0" applyNumberFormat="1" applyFont="1" applyFill="1" applyBorder="1" applyAlignment="1">
      <alignment horizontal="center" wrapText="1"/>
    </xf>
    <xf numFmtId="0" fontId="1" fillId="0" borderId="28" xfId="0" applyNumberFormat="1" applyFont="1" applyFill="1" applyBorder="1" applyAlignment="1">
      <alignment horizontal="center" wrapText="1"/>
    </xf>
    <xf numFmtId="0" fontId="1" fillId="0" borderId="29" xfId="0" applyNumberFormat="1" applyFont="1" applyFill="1" applyBorder="1" applyAlignment="1">
      <alignment horizontal="center" wrapText="1"/>
    </xf>
    <xf numFmtId="0" fontId="3" fillId="0" borderId="3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31" xfId="0" applyNumberFormat="1" applyFont="1" applyFill="1" applyBorder="1" applyAlignment="1">
      <alignment horizontal="center" vertical="center" wrapText="1"/>
    </xf>
    <xf numFmtId="0" fontId="1" fillId="0" borderId="22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</cellXfs>
  <cellStyles count="47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Hyperlink" xfId="45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2"/>
    <cellStyle name="Обычный 2 2" xfId="46"/>
    <cellStyle name="Обычный 3" xfId="44"/>
    <cellStyle name="Обычный_tmp" xfId="1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Хороший" xfId="8" builtinId="26" customBuiltin="1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abSelected="1" view="pageBreakPreview" zoomScale="110" zoomScaleSheetLayoutView="11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U4" sqref="U4:U6"/>
    </sheetView>
  </sheetViews>
  <sheetFormatPr defaultColWidth="9.140625" defaultRowHeight="15" x14ac:dyDescent="0.25"/>
  <cols>
    <col min="1" max="1" width="5.42578125" style="8" customWidth="1"/>
    <col min="2" max="2" width="5.140625" style="8" customWidth="1"/>
    <col min="3" max="3" width="47.5703125" style="8" customWidth="1"/>
    <col min="4" max="4" width="24.42578125" style="17" customWidth="1"/>
    <col min="5" max="5" width="15.140625" style="17" customWidth="1"/>
    <col min="6" max="6" width="16.5703125" style="17" customWidth="1"/>
    <col min="7" max="7" width="14.7109375" style="17" customWidth="1"/>
    <col min="8" max="8" width="16.28515625" style="17" customWidth="1"/>
    <col min="9" max="9" width="13.140625" style="17" customWidth="1"/>
    <col min="10" max="10" width="16.28515625" style="17" customWidth="1"/>
    <col min="11" max="11" width="14.140625" style="17" customWidth="1"/>
    <col min="12" max="12" width="16.42578125" style="17" customWidth="1"/>
    <col min="13" max="13" width="15.140625" style="17" customWidth="1"/>
    <col min="14" max="14" width="17.42578125" style="17" customWidth="1"/>
    <col min="15" max="15" width="15.140625" style="17" customWidth="1"/>
    <col min="16" max="16" width="16.42578125" style="17" customWidth="1"/>
    <col min="17" max="17" width="15.140625" style="17" customWidth="1"/>
    <col min="18" max="20" width="17.42578125" style="17" customWidth="1"/>
    <col min="21" max="21" width="24" style="17" customWidth="1"/>
    <col min="22" max="22" width="15.42578125" style="8" customWidth="1"/>
    <col min="23" max="16384" width="9.140625" style="8"/>
  </cols>
  <sheetData>
    <row r="1" spans="1:22" ht="14.25" x14ac:dyDescent="0.25"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2" ht="18.75" x14ac:dyDescent="0.3">
      <c r="C2" s="35" t="s">
        <v>56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2" ht="15.75" thickBot="1" x14ac:dyDescent="0.3"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8" t="s">
        <v>41</v>
      </c>
    </row>
    <row r="4" spans="1:22" ht="40.700000000000003" customHeight="1" x14ac:dyDescent="0.25">
      <c r="A4" s="42" t="s">
        <v>3</v>
      </c>
      <c r="B4" s="45" t="s">
        <v>4</v>
      </c>
      <c r="C4" s="48" t="s">
        <v>0</v>
      </c>
      <c r="D4" s="51" t="s">
        <v>57</v>
      </c>
      <c r="E4" s="37" t="s">
        <v>54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56" t="s">
        <v>58</v>
      </c>
      <c r="V4" s="39" t="s">
        <v>55</v>
      </c>
    </row>
    <row r="5" spans="1:22" ht="28.5" customHeight="1" x14ac:dyDescent="0.25">
      <c r="A5" s="43"/>
      <c r="B5" s="46"/>
      <c r="C5" s="36"/>
      <c r="D5" s="52"/>
      <c r="E5" s="36" t="s">
        <v>46</v>
      </c>
      <c r="F5" s="36"/>
      <c r="G5" s="36" t="s">
        <v>47</v>
      </c>
      <c r="H5" s="36"/>
      <c r="I5" s="36" t="s">
        <v>48</v>
      </c>
      <c r="J5" s="36"/>
      <c r="K5" s="36" t="s">
        <v>49</v>
      </c>
      <c r="L5" s="36"/>
      <c r="M5" s="36" t="s">
        <v>50</v>
      </c>
      <c r="N5" s="36"/>
      <c r="O5" s="36" t="s">
        <v>51</v>
      </c>
      <c r="P5" s="36"/>
      <c r="Q5" s="36" t="s">
        <v>52</v>
      </c>
      <c r="R5" s="36"/>
      <c r="S5" s="36" t="s">
        <v>53</v>
      </c>
      <c r="T5" s="54"/>
      <c r="U5" s="50"/>
      <c r="V5" s="40"/>
    </row>
    <row r="6" spans="1:22" ht="136.5" customHeight="1" thickBot="1" x14ac:dyDescent="0.3">
      <c r="A6" s="44"/>
      <c r="B6" s="47"/>
      <c r="C6" s="49"/>
      <c r="D6" s="53"/>
      <c r="E6" s="21" t="s">
        <v>1</v>
      </c>
      <c r="F6" s="31" t="s">
        <v>2</v>
      </c>
      <c r="G6" s="21" t="s">
        <v>1</v>
      </c>
      <c r="H6" s="31" t="s">
        <v>2</v>
      </c>
      <c r="I6" s="21" t="s">
        <v>1</v>
      </c>
      <c r="J6" s="31" t="s">
        <v>2</v>
      </c>
      <c r="K6" s="21" t="s">
        <v>1</v>
      </c>
      <c r="L6" s="31" t="s">
        <v>2</v>
      </c>
      <c r="M6" s="21" t="s">
        <v>1</v>
      </c>
      <c r="N6" s="31" t="s">
        <v>2</v>
      </c>
      <c r="O6" s="21" t="s">
        <v>1</v>
      </c>
      <c r="P6" s="31" t="s">
        <v>2</v>
      </c>
      <c r="Q6" s="21" t="s">
        <v>1</v>
      </c>
      <c r="R6" s="31" t="s">
        <v>2</v>
      </c>
      <c r="S6" s="31" t="s">
        <v>1</v>
      </c>
      <c r="T6" s="55" t="s">
        <v>2</v>
      </c>
      <c r="U6" s="57"/>
      <c r="V6" s="41"/>
    </row>
    <row r="7" spans="1:22" s="11" customFormat="1" ht="14.25" x14ac:dyDescent="0.2">
      <c r="A7" s="22">
        <v>1</v>
      </c>
      <c r="B7" s="19" t="s">
        <v>5</v>
      </c>
      <c r="C7" s="20" t="s">
        <v>6</v>
      </c>
      <c r="D7" s="32">
        <v>156772526.97</v>
      </c>
      <c r="E7" s="32">
        <f>F7-D7</f>
        <v>0</v>
      </c>
      <c r="F7" s="32">
        <v>156772526.97</v>
      </c>
      <c r="G7" s="32">
        <f>H7-F7</f>
        <v>2628243.650000006</v>
      </c>
      <c r="H7" s="32">
        <v>159400770.62</v>
      </c>
      <c r="I7" s="32">
        <f>J7-H7</f>
        <v>2940059.7699999809</v>
      </c>
      <c r="J7" s="32">
        <v>162340830.38999999</v>
      </c>
      <c r="K7" s="32">
        <f>L7-J7</f>
        <v>673819.85000002384</v>
      </c>
      <c r="L7" s="32">
        <v>163014650.24000001</v>
      </c>
      <c r="M7" s="32">
        <f>N7-L7</f>
        <v>3232818.8899999857</v>
      </c>
      <c r="N7" s="32">
        <v>166247469.13</v>
      </c>
      <c r="O7" s="32">
        <f>P7-N7</f>
        <v>0</v>
      </c>
      <c r="P7" s="32">
        <v>166247469.13</v>
      </c>
      <c r="Q7" s="32">
        <f>R7-P7</f>
        <v>234783.81999999285</v>
      </c>
      <c r="R7" s="32">
        <v>166482252.94999999</v>
      </c>
      <c r="S7" s="32">
        <f>T7-R7</f>
        <v>-286155.32999998331</v>
      </c>
      <c r="T7" s="32">
        <v>166196097.62</v>
      </c>
      <c r="U7" s="32">
        <v>166196097.62</v>
      </c>
      <c r="V7" s="32">
        <f>E7+G7+I7+K7+M7+O7+Q7</f>
        <v>9709725.9799999893</v>
      </c>
    </row>
    <row r="8" spans="1:22" ht="45" x14ac:dyDescent="0.25">
      <c r="A8" s="23">
        <v>1</v>
      </c>
      <c r="B8" s="3">
        <v>2</v>
      </c>
      <c r="C8" s="4" t="s">
        <v>7</v>
      </c>
      <c r="D8" s="12">
        <v>1714469.31</v>
      </c>
      <c r="E8" s="12">
        <f t="shared" ref="E8:E45" si="0">F8-D8</f>
        <v>0</v>
      </c>
      <c r="F8" s="12">
        <v>1714469.31</v>
      </c>
      <c r="G8" s="12">
        <f>H8-F8</f>
        <v>0</v>
      </c>
      <c r="H8" s="12">
        <v>1714469.31</v>
      </c>
      <c r="I8" s="12">
        <f t="shared" ref="I8:I45" si="1">J8-H8</f>
        <v>0</v>
      </c>
      <c r="J8" s="12">
        <v>1714469.31</v>
      </c>
      <c r="K8" s="12">
        <f t="shared" ref="K8:K45" si="2">L8-J8</f>
        <v>0</v>
      </c>
      <c r="L8" s="12">
        <v>1714469.31</v>
      </c>
      <c r="M8" s="12">
        <f t="shared" ref="M8:M45" si="3">N8-L8</f>
        <v>16729.189999999944</v>
      </c>
      <c r="N8" s="12">
        <v>1731198.5</v>
      </c>
      <c r="O8" s="12">
        <f t="shared" ref="O8:O45" si="4">P8-N8</f>
        <v>0</v>
      </c>
      <c r="P8" s="12">
        <v>1731198.5</v>
      </c>
      <c r="Q8" s="12">
        <f t="shared" ref="Q8:Q45" si="5">R8-P8</f>
        <v>40497.580000000075</v>
      </c>
      <c r="R8" s="12">
        <v>1771696.08</v>
      </c>
      <c r="S8" s="12">
        <f>T8-R8</f>
        <v>0</v>
      </c>
      <c r="T8" s="12">
        <v>1771696.08</v>
      </c>
      <c r="U8" s="12">
        <v>1771696.08</v>
      </c>
      <c r="V8" s="12">
        <f t="shared" ref="V8:V45" si="6">E8+G8+I8+K8+M8+O8+Q8</f>
        <v>57226.770000000019</v>
      </c>
    </row>
    <row r="9" spans="1:22" ht="60" x14ac:dyDescent="0.25">
      <c r="A9" s="23">
        <v>1</v>
      </c>
      <c r="B9" s="3">
        <v>3</v>
      </c>
      <c r="C9" s="4" t="s">
        <v>8</v>
      </c>
      <c r="D9" s="12">
        <v>2139340</v>
      </c>
      <c r="E9" s="12">
        <f t="shared" si="0"/>
        <v>0</v>
      </c>
      <c r="F9" s="12">
        <v>2139340</v>
      </c>
      <c r="G9" s="12">
        <f t="shared" ref="G9:G45" si="7">H9-F9</f>
        <v>0</v>
      </c>
      <c r="H9" s="12">
        <v>2139340</v>
      </c>
      <c r="I9" s="12">
        <f t="shared" si="1"/>
        <v>0</v>
      </c>
      <c r="J9" s="12">
        <v>2139340</v>
      </c>
      <c r="K9" s="12">
        <f t="shared" si="2"/>
        <v>0</v>
      </c>
      <c r="L9" s="12">
        <v>2139340</v>
      </c>
      <c r="M9" s="12">
        <f t="shared" si="3"/>
        <v>15606.5</v>
      </c>
      <c r="N9" s="12">
        <v>2154946.5</v>
      </c>
      <c r="O9" s="12">
        <f t="shared" si="4"/>
        <v>0</v>
      </c>
      <c r="P9" s="12">
        <v>2154946.5</v>
      </c>
      <c r="Q9" s="12">
        <f t="shared" si="5"/>
        <v>0</v>
      </c>
      <c r="R9" s="12">
        <v>2154946.5</v>
      </c>
      <c r="S9" s="12">
        <f t="shared" ref="S9:S45" si="8">T9-R9</f>
        <v>0</v>
      </c>
      <c r="T9" s="12">
        <v>2154946.5</v>
      </c>
      <c r="U9" s="12">
        <v>2154946.5</v>
      </c>
      <c r="V9" s="12">
        <f t="shared" si="6"/>
        <v>15606.5</v>
      </c>
    </row>
    <row r="10" spans="1:22" ht="60" x14ac:dyDescent="0.25">
      <c r="A10" s="23">
        <v>1</v>
      </c>
      <c r="B10" s="3">
        <v>4</v>
      </c>
      <c r="C10" s="4" t="s">
        <v>9</v>
      </c>
      <c r="D10" s="12">
        <v>88086876.049999997</v>
      </c>
      <c r="E10" s="12">
        <f t="shared" si="0"/>
        <v>0</v>
      </c>
      <c r="F10" s="12">
        <v>88086876.049999997</v>
      </c>
      <c r="G10" s="12">
        <f t="shared" si="7"/>
        <v>1462401.6000000089</v>
      </c>
      <c r="H10" s="12">
        <v>89549277.650000006</v>
      </c>
      <c r="I10" s="12">
        <f t="shared" si="1"/>
        <v>212509.96999999881</v>
      </c>
      <c r="J10" s="12">
        <v>89761787.620000005</v>
      </c>
      <c r="K10" s="12">
        <f t="shared" si="2"/>
        <v>454985.08999998868</v>
      </c>
      <c r="L10" s="12">
        <v>90216772.709999993</v>
      </c>
      <c r="M10" s="12">
        <f t="shared" si="3"/>
        <v>2413593.900000006</v>
      </c>
      <c r="N10" s="12">
        <v>92630366.609999999</v>
      </c>
      <c r="O10" s="12">
        <f t="shared" si="4"/>
        <v>0</v>
      </c>
      <c r="P10" s="12">
        <v>92630366.609999999</v>
      </c>
      <c r="Q10" s="12">
        <f t="shared" si="5"/>
        <v>2382938.4800000042</v>
      </c>
      <c r="R10" s="12">
        <v>95013305.090000004</v>
      </c>
      <c r="S10" s="12">
        <f t="shared" si="8"/>
        <v>0</v>
      </c>
      <c r="T10" s="12">
        <v>95013305.090000004</v>
      </c>
      <c r="U10" s="12">
        <v>95013305.090000004</v>
      </c>
      <c r="V10" s="12">
        <f t="shared" si="6"/>
        <v>6926429.0400000066</v>
      </c>
    </row>
    <row r="11" spans="1:22" x14ac:dyDescent="0.25">
      <c r="A11" s="23">
        <v>1</v>
      </c>
      <c r="B11" s="3">
        <v>5</v>
      </c>
      <c r="C11" s="4" t="s">
        <v>10</v>
      </c>
      <c r="D11" s="12">
        <v>1722.1</v>
      </c>
      <c r="E11" s="12">
        <f t="shared" si="0"/>
        <v>0</v>
      </c>
      <c r="F11" s="12">
        <v>1722.1</v>
      </c>
      <c r="G11" s="12">
        <f t="shared" si="7"/>
        <v>0</v>
      </c>
      <c r="H11" s="12">
        <v>1722.1</v>
      </c>
      <c r="I11" s="12">
        <f t="shared" si="1"/>
        <v>0</v>
      </c>
      <c r="J11" s="12">
        <v>1722.1</v>
      </c>
      <c r="K11" s="12">
        <f t="shared" si="2"/>
        <v>0</v>
      </c>
      <c r="L11" s="12">
        <v>1722.1</v>
      </c>
      <c r="M11" s="12">
        <f t="shared" si="3"/>
        <v>0</v>
      </c>
      <c r="N11" s="12">
        <v>1722.1</v>
      </c>
      <c r="O11" s="12">
        <f t="shared" si="4"/>
        <v>0</v>
      </c>
      <c r="P11" s="12">
        <v>1722.1</v>
      </c>
      <c r="Q11" s="12">
        <f t="shared" si="5"/>
        <v>0</v>
      </c>
      <c r="R11" s="12">
        <v>1722.1</v>
      </c>
      <c r="S11" s="12">
        <f t="shared" si="8"/>
        <v>0</v>
      </c>
      <c r="T11" s="12">
        <v>1722.1</v>
      </c>
      <c r="U11" s="12">
        <v>1722.1</v>
      </c>
      <c r="V11" s="12">
        <f t="shared" si="6"/>
        <v>0</v>
      </c>
    </row>
    <row r="12" spans="1:22" ht="45" x14ac:dyDescent="0.25">
      <c r="A12" s="23">
        <v>1</v>
      </c>
      <c r="B12" s="3">
        <v>6</v>
      </c>
      <c r="C12" s="4" t="s">
        <v>11</v>
      </c>
      <c r="D12" s="12">
        <v>15496740</v>
      </c>
      <c r="E12" s="12">
        <f t="shared" si="0"/>
        <v>0</v>
      </c>
      <c r="F12" s="12">
        <v>15496740</v>
      </c>
      <c r="G12" s="12">
        <f t="shared" si="7"/>
        <v>237699</v>
      </c>
      <c r="H12" s="12">
        <v>15734439</v>
      </c>
      <c r="I12" s="12">
        <f t="shared" si="1"/>
        <v>0</v>
      </c>
      <c r="J12" s="12">
        <v>15734439</v>
      </c>
      <c r="K12" s="12">
        <f t="shared" si="2"/>
        <v>30900</v>
      </c>
      <c r="L12" s="12">
        <v>15765339</v>
      </c>
      <c r="M12" s="12">
        <f t="shared" si="3"/>
        <v>142455.72000000067</v>
      </c>
      <c r="N12" s="12">
        <v>15907794.720000001</v>
      </c>
      <c r="O12" s="12">
        <f t="shared" si="4"/>
        <v>0</v>
      </c>
      <c r="P12" s="12">
        <v>15907794.720000001</v>
      </c>
      <c r="Q12" s="12">
        <f t="shared" si="5"/>
        <v>321317.8599999994</v>
      </c>
      <c r="R12" s="12">
        <v>16229112.58</v>
      </c>
      <c r="S12" s="12">
        <f t="shared" si="8"/>
        <v>0</v>
      </c>
      <c r="T12" s="12">
        <v>16229112.58</v>
      </c>
      <c r="U12" s="12">
        <v>16229112.58</v>
      </c>
      <c r="V12" s="12">
        <f t="shared" si="6"/>
        <v>732372.58000000007</v>
      </c>
    </row>
    <row r="13" spans="1:22" x14ac:dyDescent="0.25">
      <c r="A13" s="23">
        <v>1</v>
      </c>
      <c r="B13" s="3">
        <v>11</v>
      </c>
      <c r="C13" s="4" t="s">
        <v>12</v>
      </c>
      <c r="D13" s="12">
        <v>1500000</v>
      </c>
      <c r="E13" s="12">
        <f t="shared" si="0"/>
        <v>0</v>
      </c>
      <c r="F13" s="12">
        <v>1500000</v>
      </c>
      <c r="G13" s="12">
        <f t="shared" si="7"/>
        <v>0</v>
      </c>
      <c r="H13" s="12">
        <v>1500000</v>
      </c>
      <c r="I13" s="12">
        <f t="shared" si="1"/>
        <v>0</v>
      </c>
      <c r="J13" s="12">
        <v>1500000</v>
      </c>
      <c r="K13" s="12">
        <f t="shared" si="2"/>
        <v>0</v>
      </c>
      <c r="L13" s="12">
        <v>1500000</v>
      </c>
      <c r="M13" s="12">
        <f t="shared" si="3"/>
        <v>0</v>
      </c>
      <c r="N13" s="12">
        <v>1500000</v>
      </c>
      <c r="O13" s="12">
        <f t="shared" si="4"/>
        <v>0</v>
      </c>
      <c r="P13" s="12">
        <v>1500000</v>
      </c>
      <c r="Q13" s="12">
        <f t="shared" si="5"/>
        <v>250000</v>
      </c>
      <c r="R13" s="12">
        <v>1750000</v>
      </c>
      <c r="S13" s="12">
        <f t="shared" si="8"/>
        <v>0</v>
      </c>
      <c r="T13" s="12">
        <v>1750000</v>
      </c>
      <c r="U13" s="12">
        <v>1750000</v>
      </c>
      <c r="V13" s="12">
        <f t="shared" si="6"/>
        <v>250000</v>
      </c>
    </row>
    <row r="14" spans="1:22" x14ac:dyDescent="0.25">
      <c r="A14" s="23">
        <v>1</v>
      </c>
      <c r="B14" s="3">
        <v>13</v>
      </c>
      <c r="C14" s="4" t="s">
        <v>13</v>
      </c>
      <c r="D14" s="12">
        <v>47833379.509999998</v>
      </c>
      <c r="E14" s="12">
        <f t="shared" si="0"/>
        <v>0</v>
      </c>
      <c r="F14" s="12">
        <v>47833379.509999998</v>
      </c>
      <c r="G14" s="12">
        <f t="shared" si="7"/>
        <v>928143.05000000447</v>
      </c>
      <c r="H14" s="12">
        <v>48761522.560000002</v>
      </c>
      <c r="I14" s="12">
        <f t="shared" si="1"/>
        <v>2727549.799999997</v>
      </c>
      <c r="J14" s="12">
        <v>51489072.359999999</v>
      </c>
      <c r="K14" s="12">
        <f t="shared" si="2"/>
        <v>187934.75999999791</v>
      </c>
      <c r="L14" s="12">
        <v>51677007.119999997</v>
      </c>
      <c r="M14" s="12">
        <f t="shared" si="3"/>
        <v>644433.58000000566</v>
      </c>
      <c r="N14" s="12">
        <v>52321440.700000003</v>
      </c>
      <c r="O14" s="12">
        <f t="shared" si="4"/>
        <v>0</v>
      </c>
      <c r="P14" s="12">
        <v>52321440.700000003</v>
      </c>
      <c r="Q14" s="12">
        <f t="shared" si="5"/>
        <v>-2759970.1000000015</v>
      </c>
      <c r="R14" s="12">
        <v>49561470.600000001</v>
      </c>
      <c r="S14" s="12">
        <f t="shared" si="8"/>
        <v>-286155.32999999821</v>
      </c>
      <c r="T14" s="12">
        <v>49275315.270000003</v>
      </c>
      <c r="U14" s="12">
        <v>49275315.270000003</v>
      </c>
      <c r="V14" s="12">
        <f t="shared" si="6"/>
        <v>1728091.0900000036</v>
      </c>
    </row>
    <row r="15" spans="1:22" x14ac:dyDescent="0.25">
      <c r="A15" s="23">
        <v>2</v>
      </c>
      <c r="B15" s="3">
        <v>3</v>
      </c>
      <c r="C15" s="10" t="s">
        <v>43</v>
      </c>
      <c r="D15" s="32">
        <v>1192427.9099999999</v>
      </c>
      <c r="E15" s="32">
        <f t="shared" si="0"/>
        <v>0</v>
      </c>
      <c r="F15" s="32">
        <v>1192427.9099999999</v>
      </c>
      <c r="G15" s="32">
        <f t="shared" si="7"/>
        <v>0</v>
      </c>
      <c r="H15" s="32">
        <v>1192427.9099999999</v>
      </c>
      <c r="I15" s="32">
        <f t="shared" si="1"/>
        <v>0</v>
      </c>
      <c r="J15" s="32">
        <v>1192427.9099999999</v>
      </c>
      <c r="K15" s="32">
        <f t="shared" si="2"/>
        <v>0</v>
      </c>
      <c r="L15" s="32">
        <v>1192427.9099999999</v>
      </c>
      <c r="M15" s="32">
        <f t="shared" si="3"/>
        <v>0</v>
      </c>
      <c r="N15" s="32">
        <v>1192427.9099999999</v>
      </c>
      <c r="O15" s="32">
        <f t="shared" si="4"/>
        <v>0</v>
      </c>
      <c r="P15" s="32">
        <v>1192427.9099999999</v>
      </c>
      <c r="Q15" s="32">
        <f t="shared" si="5"/>
        <v>0</v>
      </c>
      <c r="R15" s="32">
        <v>1192427.9099999999</v>
      </c>
      <c r="S15" s="32">
        <f t="shared" si="8"/>
        <v>0</v>
      </c>
      <c r="T15" s="32">
        <v>1192427.9099999999</v>
      </c>
      <c r="U15" s="32">
        <v>1192427.9099999999</v>
      </c>
      <c r="V15" s="32">
        <f t="shared" si="6"/>
        <v>0</v>
      </c>
    </row>
    <row r="16" spans="1:22" x14ac:dyDescent="0.25">
      <c r="A16" s="23"/>
      <c r="B16" s="3"/>
      <c r="C16" s="4" t="s">
        <v>42</v>
      </c>
      <c r="D16" s="12">
        <v>1192427.9099999999</v>
      </c>
      <c r="E16" s="12">
        <f t="shared" si="0"/>
        <v>0</v>
      </c>
      <c r="F16" s="12">
        <v>1192427.9099999999</v>
      </c>
      <c r="G16" s="12">
        <f t="shared" si="7"/>
        <v>0</v>
      </c>
      <c r="H16" s="12">
        <v>1192427.9099999999</v>
      </c>
      <c r="I16" s="12">
        <f t="shared" si="1"/>
        <v>0</v>
      </c>
      <c r="J16" s="12">
        <v>1192427.9099999999</v>
      </c>
      <c r="K16" s="12">
        <f t="shared" si="2"/>
        <v>0</v>
      </c>
      <c r="L16" s="12">
        <v>1192427.9099999999</v>
      </c>
      <c r="M16" s="12">
        <f t="shared" si="3"/>
        <v>0</v>
      </c>
      <c r="N16" s="12">
        <v>1192427.9099999999</v>
      </c>
      <c r="O16" s="12">
        <f t="shared" si="4"/>
        <v>0</v>
      </c>
      <c r="P16" s="12">
        <v>1192427.9099999999</v>
      </c>
      <c r="Q16" s="12">
        <f t="shared" si="5"/>
        <v>0</v>
      </c>
      <c r="R16" s="12">
        <v>1192427.9099999999</v>
      </c>
      <c r="S16" s="12">
        <f t="shared" si="8"/>
        <v>0</v>
      </c>
      <c r="T16" s="12">
        <v>1192427.9099999999</v>
      </c>
      <c r="U16" s="12">
        <v>1192427.9099999999</v>
      </c>
      <c r="V16" s="12">
        <f t="shared" si="6"/>
        <v>0</v>
      </c>
    </row>
    <row r="17" spans="1:22" s="11" customFormat="1" ht="28.5" x14ac:dyDescent="0.2">
      <c r="A17" s="24">
        <v>3</v>
      </c>
      <c r="B17" s="9" t="s">
        <v>5</v>
      </c>
      <c r="C17" s="10" t="s">
        <v>14</v>
      </c>
      <c r="D17" s="32">
        <v>10217461</v>
      </c>
      <c r="E17" s="32">
        <f t="shared" si="0"/>
        <v>0</v>
      </c>
      <c r="F17" s="32">
        <v>10217461</v>
      </c>
      <c r="G17" s="32">
        <f t="shared" si="7"/>
        <v>0</v>
      </c>
      <c r="H17" s="32">
        <v>10217461</v>
      </c>
      <c r="I17" s="32">
        <f t="shared" si="1"/>
        <v>-50000</v>
      </c>
      <c r="J17" s="32">
        <v>10167461</v>
      </c>
      <c r="K17" s="32">
        <f t="shared" si="2"/>
        <v>247823</v>
      </c>
      <c r="L17" s="32">
        <v>10415284</v>
      </c>
      <c r="M17" s="32">
        <f t="shared" si="3"/>
        <v>81571.439999999478</v>
      </c>
      <c r="N17" s="32">
        <v>10496855.439999999</v>
      </c>
      <c r="O17" s="32">
        <f t="shared" si="4"/>
        <v>0</v>
      </c>
      <c r="P17" s="32">
        <v>10496855.439999999</v>
      </c>
      <c r="Q17" s="32">
        <f t="shared" si="5"/>
        <v>-40000</v>
      </c>
      <c r="R17" s="32">
        <v>10456855.439999999</v>
      </c>
      <c r="S17" s="32">
        <f t="shared" si="8"/>
        <v>0</v>
      </c>
      <c r="T17" s="32">
        <v>10456855.439999999</v>
      </c>
      <c r="U17" s="32">
        <v>10456855.439999999</v>
      </c>
      <c r="V17" s="32">
        <f t="shared" si="6"/>
        <v>239394.43999999948</v>
      </c>
    </row>
    <row r="18" spans="1:22" x14ac:dyDescent="0.25">
      <c r="A18" s="23">
        <v>3</v>
      </c>
      <c r="B18" s="3">
        <v>9</v>
      </c>
      <c r="C18" s="4" t="s">
        <v>39</v>
      </c>
      <c r="D18" s="6">
        <v>340000</v>
      </c>
      <c r="E18" s="6">
        <f t="shared" si="0"/>
        <v>0</v>
      </c>
      <c r="F18" s="6">
        <v>340000</v>
      </c>
      <c r="G18" s="6">
        <f t="shared" si="7"/>
        <v>0</v>
      </c>
      <c r="H18" s="7">
        <v>340000</v>
      </c>
      <c r="I18" s="7">
        <f t="shared" si="1"/>
        <v>0</v>
      </c>
      <c r="J18" s="7">
        <v>340000</v>
      </c>
      <c r="K18" s="7">
        <f t="shared" si="2"/>
        <v>0</v>
      </c>
      <c r="L18" s="7">
        <v>340000</v>
      </c>
      <c r="M18" s="7">
        <f t="shared" si="3"/>
        <v>0</v>
      </c>
      <c r="N18" s="7">
        <v>340000</v>
      </c>
      <c r="O18" s="7">
        <f t="shared" si="4"/>
        <v>0</v>
      </c>
      <c r="P18" s="7">
        <v>340000</v>
      </c>
      <c r="Q18" s="7">
        <f t="shared" si="5"/>
        <v>0</v>
      </c>
      <c r="R18" s="7">
        <v>340000</v>
      </c>
      <c r="S18" s="7">
        <f t="shared" si="8"/>
        <v>0</v>
      </c>
      <c r="T18" s="7">
        <v>340000</v>
      </c>
      <c r="U18" s="7">
        <v>340000</v>
      </c>
      <c r="V18" s="7">
        <f t="shared" si="6"/>
        <v>0</v>
      </c>
    </row>
    <row r="19" spans="1:22" ht="45" x14ac:dyDescent="0.25">
      <c r="A19" s="23">
        <v>3</v>
      </c>
      <c r="B19" s="3">
        <v>10</v>
      </c>
      <c r="C19" s="4" t="s">
        <v>40</v>
      </c>
      <c r="D19" s="12">
        <v>9877461</v>
      </c>
      <c r="E19" s="12">
        <f t="shared" si="0"/>
        <v>0</v>
      </c>
      <c r="F19" s="12">
        <v>9877461</v>
      </c>
      <c r="G19" s="12">
        <f t="shared" si="7"/>
        <v>0</v>
      </c>
      <c r="H19" s="12">
        <v>9877461</v>
      </c>
      <c r="I19" s="12">
        <f t="shared" si="1"/>
        <v>-50000</v>
      </c>
      <c r="J19" s="12">
        <v>9827461</v>
      </c>
      <c r="K19" s="12">
        <f t="shared" si="2"/>
        <v>247823</v>
      </c>
      <c r="L19" s="12">
        <v>10075284</v>
      </c>
      <c r="M19" s="12">
        <f t="shared" si="3"/>
        <v>81571.439999999478</v>
      </c>
      <c r="N19" s="12">
        <v>10156855.439999999</v>
      </c>
      <c r="O19" s="12">
        <f t="shared" si="4"/>
        <v>0</v>
      </c>
      <c r="P19" s="12">
        <v>10156855.439999999</v>
      </c>
      <c r="Q19" s="12">
        <f t="shared" si="5"/>
        <v>-40000</v>
      </c>
      <c r="R19" s="12">
        <v>10116855.439999999</v>
      </c>
      <c r="S19" s="12">
        <f t="shared" si="8"/>
        <v>0</v>
      </c>
      <c r="T19" s="12">
        <v>10116855.439999999</v>
      </c>
      <c r="U19" s="12">
        <v>10116855.439999999</v>
      </c>
      <c r="V19" s="12">
        <f t="shared" si="6"/>
        <v>239394.43999999948</v>
      </c>
    </row>
    <row r="20" spans="1:22" s="11" customFormat="1" ht="14.25" x14ac:dyDescent="0.2">
      <c r="A20" s="24">
        <v>4</v>
      </c>
      <c r="B20" s="9" t="s">
        <v>5</v>
      </c>
      <c r="C20" s="10" t="s">
        <v>15</v>
      </c>
      <c r="D20" s="32">
        <v>93365170.659999996</v>
      </c>
      <c r="E20" s="32">
        <f t="shared" si="0"/>
        <v>66869547.25</v>
      </c>
      <c r="F20" s="32">
        <v>160234717.91</v>
      </c>
      <c r="G20" s="32">
        <f t="shared" si="7"/>
        <v>76064860.840000004</v>
      </c>
      <c r="H20" s="32">
        <v>236299578.75</v>
      </c>
      <c r="I20" s="32">
        <f t="shared" si="1"/>
        <v>1432201.0300000012</v>
      </c>
      <c r="J20" s="32">
        <v>237731779.78</v>
      </c>
      <c r="K20" s="32">
        <f t="shared" si="2"/>
        <v>4682733.4199999869</v>
      </c>
      <c r="L20" s="32">
        <v>242414513.19999999</v>
      </c>
      <c r="M20" s="32">
        <f t="shared" si="3"/>
        <v>591959.82000002265</v>
      </c>
      <c r="N20" s="32">
        <v>243006473.02000001</v>
      </c>
      <c r="O20" s="32">
        <f t="shared" si="4"/>
        <v>39731927.419999987</v>
      </c>
      <c r="P20" s="32">
        <v>282738400.44</v>
      </c>
      <c r="Q20" s="32">
        <f t="shared" si="5"/>
        <v>-25213037.419999987</v>
      </c>
      <c r="R20" s="32">
        <v>257525363.02000001</v>
      </c>
      <c r="S20" s="32">
        <f t="shared" si="8"/>
        <v>83698</v>
      </c>
      <c r="T20" s="32">
        <v>257609061.02000001</v>
      </c>
      <c r="U20" s="32">
        <v>257609061.02000001</v>
      </c>
      <c r="V20" s="32">
        <f t="shared" si="6"/>
        <v>164160192.36000001</v>
      </c>
    </row>
    <row r="21" spans="1:22" x14ac:dyDescent="0.25">
      <c r="A21" s="23">
        <v>4</v>
      </c>
      <c r="B21" s="3">
        <v>5</v>
      </c>
      <c r="C21" s="4" t="s">
        <v>16</v>
      </c>
      <c r="D21" s="12">
        <v>6200085.0999999996</v>
      </c>
      <c r="E21" s="12">
        <f t="shared" si="0"/>
        <v>0</v>
      </c>
      <c r="F21" s="12">
        <v>6200085.0999999996</v>
      </c>
      <c r="G21" s="12">
        <f t="shared" si="7"/>
        <v>0</v>
      </c>
      <c r="H21" s="12">
        <v>6200085.0999999996</v>
      </c>
      <c r="I21" s="12">
        <f t="shared" si="1"/>
        <v>0</v>
      </c>
      <c r="J21" s="12">
        <v>6200085.0999999996</v>
      </c>
      <c r="K21" s="12">
        <f t="shared" si="2"/>
        <v>4397968.75</v>
      </c>
      <c r="L21" s="12">
        <v>10598053.85</v>
      </c>
      <c r="M21" s="12">
        <f t="shared" si="3"/>
        <v>20626.939999999478</v>
      </c>
      <c r="N21" s="12">
        <v>10618680.789999999</v>
      </c>
      <c r="O21" s="12">
        <f t="shared" si="4"/>
        <v>0</v>
      </c>
      <c r="P21" s="12">
        <v>10618680.789999999</v>
      </c>
      <c r="Q21" s="12">
        <f t="shared" si="5"/>
        <v>292740.87000000104</v>
      </c>
      <c r="R21" s="12">
        <v>10911421.66</v>
      </c>
      <c r="S21" s="12">
        <f t="shared" si="8"/>
        <v>0</v>
      </c>
      <c r="T21" s="12">
        <v>10911421.66</v>
      </c>
      <c r="U21" s="12">
        <v>10911421.66</v>
      </c>
      <c r="V21" s="12">
        <f t="shared" si="6"/>
        <v>4711336.5600000005</v>
      </c>
    </row>
    <row r="22" spans="1:22" x14ac:dyDescent="0.25">
      <c r="A22" s="23">
        <v>4</v>
      </c>
      <c r="B22" s="3">
        <v>9</v>
      </c>
      <c r="C22" s="4" t="s">
        <v>17</v>
      </c>
      <c r="D22" s="12">
        <v>86661585.560000002</v>
      </c>
      <c r="E22" s="12">
        <f t="shared" si="0"/>
        <v>66869547.25</v>
      </c>
      <c r="F22" s="12">
        <v>153531132.81</v>
      </c>
      <c r="G22" s="12">
        <f t="shared" si="7"/>
        <v>76064860.840000004</v>
      </c>
      <c r="H22" s="12">
        <v>229595993.65000001</v>
      </c>
      <c r="I22" s="12">
        <f t="shared" si="1"/>
        <v>1432201.0300000012</v>
      </c>
      <c r="J22" s="12">
        <v>231028194.68000001</v>
      </c>
      <c r="K22" s="12">
        <f t="shared" si="2"/>
        <v>284764.66999998689</v>
      </c>
      <c r="L22" s="12">
        <v>231312959.34999999</v>
      </c>
      <c r="M22" s="12">
        <f t="shared" si="3"/>
        <v>76332.879999995232</v>
      </c>
      <c r="N22" s="12">
        <v>231389292.22999999</v>
      </c>
      <c r="O22" s="12">
        <f t="shared" si="4"/>
        <v>39731927.419999987</v>
      </c>
      <c r="P22" s="12">
        <v>271121219.64999998</v>
      </c>
      <c r="Q22" s="12">
        <f t="shared" si="5"/>
        <v>-25453778.289999962</v>
      </c>
      <c r="R22" s="12">
        <v>245667441.36000001</v>
      </c>
      <c r="S22" s="12">
        <f t="shared" si="8"/>
        <v>83698</v>
      </c>
      <c r="T22" s="12">
        <v>245751139.36000001</v>
      </c>
      <c r="U22" s="12">
        <v>245751139.36000001</v>
      </c>
      <c r="V22" s="12">
        <f t="shared" si="6"/>
        <v>159005855.80000001</v>
      </c>
    </row>
    <row r="23" spans="1:22" ht="30" x14ac:dyDescent="0.25">
      <c r="A23" s="23">
        <v>4</v>
      </c>
      <c r="B23" s="3">
        <v>12</v>
      </c>
      <c r="C23" s="4" t="s">
        <v>18</v>
      </c>
      <c r="D23" s="12">
        <v>503500</v>
      </c>
      <c r="E23" s="12">
        <f t="shared" si="0"/>
        <v>0</v>
      </c>
      <c r="F23" s="12">
        <v>503500</v>
      </c>
      <c r="G23" s="12">
        <f t="shared" si="7"/>
        <v>0</v>
      </c>
      <c r="H23" s="12">
        <v>503500</v>
      </c>
      <c r="I23" s="12">
        <f t="shared" si="1"/>
        <v>0</v>
      </c>
      <c r="J23" s="12">
        <v>503500</v>
      </c>
      <c r="K23" s="12">
        <f t="shared" si="2"/>
        <v>0</v>
      </c>
      <c r="L23" s="12">
        <v>503500</v>
      </c>
      <c r="M23" s="12">
        <f t="shared" si="3"/>
        <v>495000</v>
      </c>
      <c r="N23" s="12">
        <v>998500</v>
      </c>
      <c r="O23" s="12">
        <f t="shared" si="4"/>
        <v>0</v>
      </c>
      <c r="P23" s="12">
        <v>998500</v>
      </c>
      <c r="Q23" s="12">
        <f t="shared" si="5"/>
        <v>-52000</v>
      </c>
      <c r="R23" s="12">
        <v>946500</v>
      </c>
      <c r="S23" s="12">
        <f t="shared" si="8"/>
        <v>0</v>
      </c>
      <c r="T23" s="12">
        <v>946500</v>
      </c>
      <c r="U23" s="12">
        <v>946500</v>
      </c>
      <c r="V23" s="12">
        <f t="shared" si="6"/>
        <v>443000</v>
      </c>
    </row>
    <row r="24" spans="1:22" s="11" customFormat="1" ht="14.25" x14ac:dyDescent="0.2">
      <c r="A24" s="24">
        <v>5</v>
      </c>
      <c r="B24" s="9" t="s">
        <v>5</v>
      </c>
      <c r="C24" s="10" t="s">
        <v>19</v>
      </c>
      <c r="D24" s="32">
        <v>69423576.219999999</v>
      </c>
      <c r="E24" s="32">
        <f t="shared" si="0"/>
        <v>44860140.030000001</v>
      </c>
      <c r="F24" s="32">
        <v>114283716.25</v>
      </c>
      <c r="G24" s="32">
        <f t="shared" si="7"/>
        <v>1271544.599999994</v>
      </c>
      <c r="H24" s="32">
        <v>115555260.84999999</v>
      </c>
      <c r="I24" s="32">
        <f t="shared" si="1"/>
        <v>1807228.9300000072</v>
      </c>
      <c r="J24" s="32">
        <v>117362489.78</v>
      </c>
      <c r="K24" s="32"/>
      <c r="L24" s="32">
        <v>112605731.06</v>
      </c>
      <c r="M24" s="32"/>
      <c r="N24" s="32">
        <v>112706629.91</v>
      </c>
      <c r="O24" s="32">
        <f t="shared" si="4"/>
        <v>0</v>
      </c>
      <c r="P24" s="32">
        <v>112706629.91</v>
      </c>
      <c r="Q24" s="32">
        <f t="shared" si="5"/>
        <v>1629680.9600000083</v>
      </c>
      <c r="R24" s="32">
        <v>114336310.87</v>
      </c>
      <c r="S24" s="32">
        <f t="shared" si="8"/>
        <v>202457.32999999821</v>
      </c>
      <c r="T24" s="32">
        <v>114538768.2</v>
      </c>
      <c r="U24" s="32">
        <v>114538768.2</v>
      </c>
      <c r="V24" s="32">
        <f t="shared" si="6"/>
        <v>49568594.520000011</v>
      </c>
    </row>
    <row r="25" spans="1:22" x14ac:dyDescent="0.25">
      <c r="A25" s="23">
        <v>5</v>
      </c>
      <c r="B25" s="3">
        <v>1</v>
      </c>
      <c r="C25" s="4" t="s">
        <v>20</v>
      </c>
      <c r="D25" s="12">
        <v>610050</v>
      </c>
      <c r="E25" s="12">
        <f t="shared" si="0"/>
        <v>5932483.5499999998</v>
      </c>
      <c r="F25" s="12">
        <v>6542533.5499999998</v>
      </c>
      <c r="G25" s="12">
        <f t="shared" si="7"/>
        <v>0</v>
      </c>
      <c r="H25" s="12">
        <v>6542533.5499999998</v>
      </c>
      <c r="I25" s="12">
        <f t="shared" si="1"/>
        <v>0</v>
      </c>
      <c r="J25" s="12">
        <v>6542533.5499999998</v>
      </c>
      <c r="K25" s="12"/>
      <c r="L25" s="12">
        <v>7655400.3300000001</v>
      </c>
      <c r="M25" s="12"/>
      <c r="N25" s="12">
        <v>7665118.3300000001</v>
      </c>
      <c r="O25" s="12">
        <f t="shared" si="4"/>
        <v>0</v>
      </c>
      <c r="P25" s="12">
        <v>7665118.3300000001</v>
      </c>
      <c r="Q25" s="12">
        <f t="shared" si="5"/>
        <v>2785246.51</v>
      </c>
      <c r="R25" s="12">
        <v>10450364.84</v>
      </c>
      <c r="S25" s="12">
        <f t="shared" si="8"/>
        <v>0</v>
      </c>
      <c r="T25" s="12">
        <v>10450364.84</v>
      </c>
      <c r="U25" s="12">
        <v>10450364.84</v>
      </c>
      <c r="V25" s="12">
        <f t="shared" si="6"/>
        <v>8717730.0599999987</v>
      </c>
    </row>
    <row r="26" spans="1:22" x14ac:dyDescent="0.25">
      <c r="A26" s="23">
        <v>5</v>
      </c>
      <c r="B26" s="3">
        <v>2</v>
      </c>
      <c r="C26" s="4" t="s">
        <v>21</v>
      </c>
      <c r="D26" s="12">
        <v>647952.52</v>
      </c>
      <c r="E26" s="12">
        <f t="shared" si="0"/>
        <v>0</v>
      </c>
      <c r="F26" s="12">
        <v>647952.52</v>
      </c>
      <c r="G26" s="12">
        <f t="shared" si="7"/>
        <v>0</v>
      </c>
      <c r="H26" s="12">
        <v>647952.52</v>
      </c>
      <c r="I26" s="12">
        <f t="shared" si="1"/>
        <v>0</v>
      </c>
      <c r="J26" s="12">
        <v>647952.52</v>
      </c>
      <c r="K26" s="12">
        <f t="shared" si="2"/>
        <v>0</v>
      </c>
      <c r="L26" s="12">
        <v>647952.52</v>
      </c>
      <c r="M26" s="12">
        <f t="shared" si="3"/>
        <v>0</v>
      </c>
      <c r="N26" s="12">
        <v>647952.52</v>
      </c>
      <c r="O26" s="12">
        <f t="shared" si="4"/>
        <v>0</v>
      </c>
      <c r="P26" s="12">
        <v>647952.52</v>
      </c>
      <c r="Q26" s="12">
        <f t="shared" si="5"/>
        <v>25000</v>
      </c>
      <c r="R26" s="12">
        <v>672952.52</v>
      </c>
      <c r="S26" s="12">
        <f t="shared" si="8"/>
        <v>0</v>
      </c>
      <c r="T26" s="12">
        <v>672952.52</v>
      </c>
      <c r="U26" s="12">
        <v>672952.52</v>
      </c>
      <c r="V26" s="12">
        <f t="shared" si="6"/>
        <v>25000</v>
      </c>
    </row>
    <row r="27" spans="1:22" x14ac:dyDescent="0.25">
      <c r="A27" s="23">
        <v>5</v>
      </c>
      <c r="B27" s="3">
        <v>3</v>
      </c>
      <c r="C27" s="4" t="s">
        <v>22</v>
      </c>
      <c r="D27" s="12">
        <v>68165573.700000003</v>
      </c>
      <c r="E27" s="12">
        <f t="shared" si="0"/>
        <v>38927656.480000004</v>
      </c>
      <c r="F27" s="12">
        <v>107093230.18000001</v>
      </c>
      <c r="G27" s="12">
        <f t="shared" si="7"/>
        <v>1271544.599999994</v>
      </c>
      <c r="H27" s="12">
        <v>108364774.78</v>
      </c>
      <c r="I27" s="12">
        <f t="shared" si="1"/>
        <v>1807228.9299999923</v>
      </c>
      <c r="J27" s="12">
        <v>110172003.70999999</v>
      </c>
      <c r="K27" s="12">
        <f t="shared" si="2"/>
        <v>-5869625.5</v>
      </c>
      <c r="L27" s="12">
        <v>104302378.20999999</v>
      </c>
      <c r="M27" s="12">
        <f t="shared" si="3"/>
        <v>91180.850000008941</v>
      </c>
      <c r="N27" s="12">
        <v>104393559.06</v>
      </c>
      <c r="O27" s="12">
        <f t="shared" si="4"/>
        <v>0</v>
      </c>
      <c r="P27" s="12">
        <v>104393559.06</v>
      </c>
      <c r="Q27" s="12">
        <f t="shared" si="5"/>
        <v>-1180565.549999997</v>
      </c>
      <c r="R27" s="12">
        <v>103212993.51000001</v>
      </c>
      <c r="S27" s="12">
        <f t="shared" si="8"/>
        <v>202457.32999999821</v>
      </c>
      <c r="T27" s="12">
        <v>103415450.84</v>
      </c>
      <c r="U27" s="12">
        <v>103415450.84</v>
      </c>
      <c r="V27" s="12">
        <f t="shared" si="6"/>
        <v>35047419.810000002</v>
      </c>
    </row>
    <row r="28" spans="1:22" x14ac:dyDescent="0.25">
      <c r="A28" s="23">
        <v>6</v>
      </c>
      <c r="B28" s="3" t="s">
        <v>5</v>
      </c>
      <c r="C28" s="10" t="s">
        <v>45</v>
      </c>
      <c r="D28" s="33"/>
      <c r="E28" s="33">
        <f t="shared" si="0"/>
        <v>0</v>
      </c>
      <c r="F28" s="33"/>
      <c r="G28" s="33">
        <f t="shared" si="7"/>
        <v>232881</v>
      </c>
      <c r="H28" s="33">
        <v>232881</v>
      </c>
      <c r="I28" s="33">
        <f t="shared" si="1"/>
        <v>0</v>
      </c>
      <c r="J28" s="33">
        <v>232881</v>
      </c>
      <c r="K28" s="33">
        <f t="shared" si="2"/>
        <v>0</v>
      </c>
      <c r="L28" s="33">
        <v>232881</v>
      </c>
      <c r="M28" s="33">
        <f t="shared" si="3"/>
        <v>0</v>
      </c>
      <c r="N28" s="33">
        <v>232881</v>
      </c>
      <c r="O28" s="33">
        <f t="shared" si="4"/>
        <v>0</v>
      </c>
      <c r="P28" s="32">
        <v>232881</v>
      </c>
      <c r="Q28" s="32">
        <f t="shared" si="5"/>
        <v>973083.2</v>
      </c>
      <c r="R28" s="32">
        <v>1205964.2</v>
      </c>
      <c r="S28" s="32">
        <f t="shared" si="8"/>
        <v>0</v>
      </c>
      <c r="T28" s="32">
        <v>1205964.2</v>
      </c>
      <c r="U28" s="32">
        <v>1205964.2</v>
      </c>
      <c r="V28" s="32">
        <f t="shared" si="6"/>
        <v>1205964.2</v>
      </c>
    </row>
    <row r="29" spans="1:22" ht="30" x14ac:dyDescent="0.25">
      <c r="A29" s="23">
        <v>6</v>
      </c>
      <c r="B29" s="3">
        <v>5</v>
      </c>
      <c r="C29" s="4" t="s">
        <v>44</v>
      </c>
      <c r="D29" s="33"/>
      <c r="E29" s="33">
        <f t="shared" si="0"/>
        <v>0</v>
      </c>
      <c r="F29" s="33"/>
      <c r="G29" s="33">
        <f t="shared" si="7"/>
        <v>232881</v>
      </c>
      <c r="H29" s="33">
        <v>232881</v>
      </c>
      <c r="I29" s="33">
        <f t="shared" si="1"/>
        <v>0</v>
      </c>
      <c r="J29" s="33">
        <v>232881</v>
      </c>
      <c r="K29" s="33">
        <f t="shared" si="2"/>
        <v>0</v>
      </c>
      <c r="L29" s="33">
        <v>232881</v>
      </c>
      <c r="M29" s="33">
        <f t="shared" si="3"/>
        <v>0</v>
      </c>
      <c r="N29" s="33">
        <v>232881</v>
      </c>
      <c r="O29" s="33">
        <f t="shared" si="4"/>
        <v>0</v>
      </c>
      <c r="P29" s="12">
        <v>232881</v>
      </c>
      <c r="Q29" s="12">
        <f t="shared" si="5"/>
        <v>973083.2</v>
      </c>
      <c r="R29" s="12">
        <v>1205964.2</v>
      </c>
      <c r="S29" s="12">
        <f t="shared" si="8"/>
        <v>0</v>
      </c>
      <c r="T29" s="12">
        <v>1205964.2</v>
      </c>
      <c r="U29" s="12">
        <v>1205964.2</v>
      </c>
      <c r="V29" s="12">
        <f t="shared" si="6"/>
        <v>1205964.2</v>
      </c>
    </row>
    <row r="30" spans="1:22" s="11" customFormat="1" ht="14.25" x14ac:dyDescent="0.2">
      <c r="A30" s="24">
        <v>7</v>
      </c>
      <c r="B30" s="9" t="s">
        <v>5</v>
      </c>
      <c r="C30" s="10" t="s">
        <v>23</v>
      </c>
      <c r="D30" s="32">
        <v>499323808.93000001</v>
      </c>
      <c r="E30" s="32">
        <f t="shared" si="0"/>
        <v>947044</v>
      </c>
      <c r="F30" s="32">
        <v>500270852.93000001</v>
      </c>
      <c r="G30" s="32">
        <f t="shared" si="7"/>
        <v>967157.62000000477</v>
      </c>
      <c r="H30" s="32">
        <v>501238010.55000001</v>
      </c>
      <c r="I30" s="32">
        <f t="shared" si="1"/>
        <v>1692048</v>
      </c>
      <c r="J30" s="32">
        <v>502930058.55000001</v>
      </c>
      <c r="K30" s="32">
        <f t="shared" si="2"/>
        <v>12173178.149999976</v>
      </c>
      <c r="L30" s="32">
        <v>515103236.69999999</v>
      </c>
      <c r="M30" s="32">
        <f t="shared" si="3"/>
        <v>20430.910000026226</v>
      </c>
      <c r="N30" s="32">
        <v>515123667.61000001</v>
      </c>
      <c r="O30" s="32">
        <f t="shared" si="4"/>
        <v>0</v>
      </c>
      <c r="P30" s="32">
        <v>515123667.61000001</v>
      </c>
      <c r="Q30" s="32">
        <f t="shared" si="5"/>
        <v>9594178.7899999619</v>
      </c>
      <c r="R30" s="32">
        <v>524717846.39999998</v>
      </c>
      <c r="S30" s="32">
        <f t="shared" si="8"/>
        <v>0</v>
      </c>
      <c r="T30" s="32">
        <v>524717846.39999998</v>
      </c>
      <c r="U30" s="32">
        <v>524717846.39999998</v>
      </c>
      <c r="V30" s="32">
        <f t="shared" si="6"/>
        <v>25394037.469999969</v>
      </c>
    </row>
    <row r="31" spans="1:22" x14ac:dyDescent="0.25">
      <c r="A31" s="23">
        <v>7</v>
      </c>
      <c r="B31" s="3">
        <v>1</v>
      </c>
      <c r="C31" s="4" t="s">
        <v>24</v>
      </c>
      <c r="D31" s="12">
        <v>134123441.15000001</v>
      </c>
      <c r="E31" s="12">
        <f t="shared" si="0"/>
        <v>0</v>
      </c>
      <c r="F31" s="12">
        <v>134123441.15000001</v>
      </c>
      <c r="G31" s="12">
        <f t="shared" si="7"/>
        <v>576810.40000000596</v>
      </c>
      <c r="H31" s="12">
        <v>134700251.55000001</v>
      </c>
      <c r="I31" s="12">
        <f t="shared" si="1"/>
        <v>1032048</v>
      </c>
      <c r="J31" s="12">
        <v>135732299.55000001</v>
      </c>
      <c r="K31" s="12">
        <f t="shared" si="2"/>
        <v>2473058.099999994</v>
      </c>
      <c r="L31" s="12">
        <v>138205357.65000001</v>
      </c>
      <c r="M31" s="12">
        <f t="shared" si="3"/>
        <v>11266.659999996424</v>
      </c>
      <c r="N31" s="12">
        <v>138216624.31</v>
      </c>
      <c r="O31" s="12">
        <f t="shared" si="4"/>
        <v>0</v>
      </c>
      <c r="P31" s="12">
        <v>138216624.31</v>
      </c>
      <c r="Q31" s="12">
        <f t="shared" si="5"/>
        <v>3739651.1099999845</v>
      </c>
      <c r="R31" s="12">
        <v>141956275.41999999</v>
      </c>
      <c r="S31" s="12">
        <f t="shared" si="8"/>
        <v>0</v>
      </c>
      <c r="T31" s="12">
        <v>141956275.41999999</v>
      </c>
      <c r="U31" s="12">
        <v>141956275.41999999</v>
      </c>
      <c r="V31" s="12">
        <f t="shared" si="6"/>
        <v>7832834.2699999809</v>
      </c>
    </row>
    <row r="32" spans="1:22" x14ac:dyDescent="0.25">
      <c r="A32" s="23">
        <v>7</v>
      </c>
      <c r="B32" s="3">
        <v>2</v>
      </c>
      <c r="C32" s="4" t="s">
        <v>25</v>
      </c>
      <c r="D32" s="12">
        <v>306604279.93000001</v>
      </c>
      <c r="E32" s="12">
        <f t="shared" si="0"/>
        <v>881000</v>
      </c>
      <c r="F32" s="12">
        <v>307485279.93000001</v>
      </c>
      <c r="G32" s="12">
        <f t="shared" si="7"/>
        <v>268347.21999996901</v>
      </c>
      <c r="H32" s="12">
        <v>307753627.14999998</v>
      </c>
      <c r="I32" s="12">
        <f t="shared" si="1"/>
        <v>0</v>
      </c>
      <c r="J32" s="12">
        <v>307753627.14999998</v>
      </c>
      <c r="K32" s="12">
        <f t="shared" si="2"/>
        <v>9582112.3799999952</v>
      </c>
      <c r="L32" s="12">
        <v>317335739.52999997</v>
      </c>
      <c r="M32" s="12">
        <f t="shared" si="3"/>
        <v>-778202.67999994755</v>
      </c>
      <c r="N32" s="12">
        <v>316557536.85000002</v>
      </c>
      <c r="O32" s="12">
        <f t="shared" si="4"/>
        <v>0</v>
      </c>
      <c r="P32" s="12">
        <v>316557536.85000002</v>
      </c>
      <c r="Q32" s="12">
        <f t="shared" si="5"/>
        <v>5262168.2899999619</v>
      </c>
      <c r="R32" s="12">
        <v>321819705.13999999</v>
      </c>
      <c r="S32" s="12">
        <f t="shared" si="8"/>
        <v>0</v>
      </c>
      <c r="T32" s="12">
        <v>321819705.13999999</v>
      </c>
      <c r="U32" s="12">
        <v>321819705.13999999</v>
      </c>
      <c r="V32" s="12">
        <f t="shared" si="6"/>
        <v>15215425.209999979</v>
      </c>
    </row>
    <row r="33" spans="1:22" x14ac:dyDescent="0.25">
      <c r="A33" s="23">
        <v>7</v>
      </c>
      <c r="B33" s="3">
        <v>3</v>
      </c>
      <c r="C33" s="4" t="s">
        <v>26</v>
      </c>
      <c r="D33" s="12">
        <v>32722009.920000002</v>
      </c>
      <c r="E33" s="12">
        <f t="shared" si="0"/>
        <v>0</v>
      </c>
      <c r="F33" s="12">
        <v>32722009.920000002</v>
      </c>
      <c r="G33" s="12">
        <f t="shared" si="7"/>
        <v>0</v>
      </c>
      <c r="H33" s="12">
        <v>32722009.920000002</v>
      </c>
      <c r="I33" s="12">
        <f t="shared" si="1"/>
        <v>660000</v>
      </c>
      <c r="J33" s="12">
        <v>33382009.920000002</v>
      </c>
      <c r="K33" s="12">
        <f t="shared" si="2"/>
        <v>0</v>
      </c>
      <c r="L33" s="12">
        <v>33382009.920000002</v>
      </c>
      <c r="M33" s="12">
        <f t="shared" si="3"/>
        <v>625966.8599999994</v>
      </c>
      <c r="N33" s="12">
        <v>34007976.780000001</v>
      </c>
      <c r="O33" s="12">
        <f t="shared" si="4"/>
        <v>0</v>
      </c>
      <c r="P33" s="12">
        <v>34007976.780000001</v>
      </c>
      <c r="Q33" s="12">
        <f t="shared" si="5"/>
        <v>493675.68999999762</v>
      </c>
      <c r="R33" s="12">
        <v>34501652.469999999</v>
      </c>
      <c r="S33" s="12">
        <f t="shared" si="8"/>
        <v>0</v>
      </c>
      <c r="T33" s="12">
        <v>34501652.469999999</v>
      </c>
      <c r="U33" s="12">
        <v>34501652.469999999</v>
      </c>
      <c r="V33" s="12">
        <f t="shared" si="6"/>
        <v>1779642.549999997</v>
      </c>
    </row>
    <row r="34" spans="1:22" x14ac:dyDescent="0.25">
      <c r="A34" s="23">
        <v>7</v>
      </c>
      <c r="B34" s="3">
        <v>7</v>
      </c>
      <c r="C34" s="4" t="s">
        <v>27</v>
      </c>
      <c r="D34" s="12">
        <v>2160484</v>
      </c>
      <c r="E34" s="12">
        <f t="shared" si="0"/>
        <v>0</v>
      </c>
      <c r="F34" s="12">
        <v>2160484</v>
      </c>
      <c r="G34" s="12">
        <f t="shared" si="7"/>
        <v>122000</v>
      </c>
      <c r="H34" s="12">
        <v>2282484</v>
      </c>
      <c r="I34" s="12">
        <f t="shared" si="1"/>
        <v>0</v>
      </c>
      <c r="J34" s="12">
        <v>2282484</v>
      </c>
      <c r="K34" s="12">
        <f t="shared" si="2"/>
        <v>0</v>
      </c>
      <c r="L34" s="12">
        <v>2282484</v>
      </c>
      <c r="M34" s="12">
        <f t="shared" si="3"/>
        <v>13725.790000000037</v>
      </c>
      <c r="N34" s="12">
        <v>2296209.79</v>
      </c>
      <c r="O34" s="12">
        <f t="shared" si="4"/>
        <v>0</v>
      </c>
      <c r="P34" s="12">
        <v>2296209.79</v>
      </c>
      <c r="Q34" s="12">
        <f t="shared" si="5"/>
        <v>0</v>
      </c>
      <c r="R34" s="12">
        <v>2296209.79</v>
      </c>
      <c r="S34" s="12">
        <f t="shared" si="8"/>
        <v>0</v>
      </c>
      <c r="T34" s="12">
        <v>2296209.79</v>
      </c>
      <c r="U34" s="12">
        <v>2296209.79</v>
      </c>
      <c r="V34" s="12">
        <f t="shared" si="6"/>
        <v>135725.79000000004</v>
      </c>
    </row>
    <row r="35" spans="1:22" x14ac:dyDescent="0.25">
      <c r="A35" s="23">
        <v>7</v>
      </c>
      <c r="B35" s="3">
        <v>9</v>
      </c>
      <c r="C35" s="4" t="s">
        <v>28</v>
      </c>
      <c r="D35" s="12">
        <v>23713593.93</v>
      </c>
      <c r="E35" s="12">
        <f t="shared" si="0"/>
        <v>66044</v>
      </c>
      <c r="F35" s="12">
        <v>23779637.93</v>
      </c>
      <c r="G35" s="12">
        <f t="shared" si="7"/>
        <v>0</v>
      </c>
      <c r="H35" s="12">
        <v>23779637.93</v>
      </c>
      <c r="I35" s="12">
        <f t="shared" si="1"/>
        <v>0</v>
      </c>
      <c r="J35" s="12">
        <v>23779637.93</v>
      </c>
      <c r="K35" s="12">
        <f t="shared" si="2"/>
        <v>118007.67000000179</v>
      </c>
      <c r="L35" s="12">
        <v>23897645.600000001</v>
      </c>
      <c r="M35" s="12">
        <f t="shared" si="3"/>
        <v>147674.27999999747</v>
      </c>
      <c r="N35" s="12">
        <v>24045319.879999999</v>
      </c>
      <c r="O35" s="12">
        <f t="shared" si="4"/>
        <v>0</v>
      </c>
      <c r="P35" s="12">
        <v>24045319.879999999</v>
      </c>
      <c r="Q35" s="12">
        <f t="shared" si="5"/>
        <v>98683.699999999255</v>
      </c>
      <c r="R35" s="12">
        <v>24144003.579999998</v>
      </c>
      <c r="S35" s="12">
        <f t="shared" si="8"/>
        <v>0</v>
      </c>
      <c r="T35" s="12">
        <v>24144003.579999998</v>
      </c>
      <c r="U35" s="12">
        <v>24144003.579999998</v>
      </c>
      <c r="V35" s="12">
        <f t="shared" si="6"/>
        <v>430409.64999999851</v>
      </c>
    </row>
    <row r="36" spans="1:22" s="11" customFormat="1" ht="14.25" x14ac:dyDescent="0.2">
      <c r="A36" s="24">
        <v>8</v>
      </c>
      <c r="B36" s="9" t="s">
        <v>5</v>
      </c>
      <c r="C36" s="10" t="s">
        <v>29</v>
      </c>
      <c r="D36" s="32">
        <v>121886804.76000001</v>
      </c>
      <c r="E36" s="32">
        <f t="shared" si="0"/>
        <v>803000</v>
      </c>
      <c r="F36" s="32">
        <v>122689804.76000001</v>
      </c>
      <c r="G36" s="32">
        <f t="shared" si="7"/>
        <v>2072550</v>
      </c>
      <c r="H36" s="32">
        <v>124762354.76000001</v>
      </c>
      <c r="I36" s="32">
        <f t="shared" si="1"/>
        <v>-1145322.3700000048</v>
      </c>
      <c r="J36" s="32">
        <v>123617032.39</v>
      </c>
      <c r="K36" s="32">
        <f t="shared" si="2"/>
        <v>444025.1400000006</v>
      </c>
      <c r="L36" s="32">
        <v>124061057.53</v>
      </c>
      <c r="M36" s="32">
        <f t="shared" si="3"/>
        <v>2005079.8100000024</v>
      </c>
      <c r="N36" s="32">
        <v>126066137.34</v>
      </c>
      <c r="O36" s="32">
        <f t="shared" si="4"/>
        <v>0</v>
      </c>
      <c r="P36" s="32">
        <v>126066137.34</v>
      </c>
      <c r="Q36" s="32">
        <f t="shared" si="5"/>
        <v>1428965</v>
      </c>
      <c r="R36" s="32">
        <v>127495102.34</v>
      </c>
      <c r="S36" s="32">
        <f t="shared" si="8"/>
        <v>0</v>
      </c>
      <c r="T36" s="32">
        <v>127495102.34</v>
      </c>
      <c r="U36" s="32">
        <v>127495102.34</v>
      </c>
      <c r="V36" s="32">
        <f t="shared" si="6"/>
        <v>5608297.5799999982</v>
      </c>
    </row>
    <row r="37" spans="1:22" x14ac:dyDescent="0.25">
      <c r="A37" s="23">
        <v>8</v>
      </c>
      <c r="B37" s="3">
        <v>1</v>
      </c>
      <c r="C37" s="4" t="s">
        <v>30</v>
      </c>
      <c r="D37" s="12">
        <v>118490864.76000001</v>
      </c>
      <c r="E37" s="12">
        <f t="shared" si="0"/>
        <v>803000</v>
      </c>
      <c r="F37" s="12">
        <v>119293864.76000001</v>
      </c>
      <c r="G37" s="12">
        <f t="shared" si="7"/>
        <v>2072550</v>
      </c>
      <c r="H37" s="12">
        <v>121366414.76000001</v>
      </c>
      <c r="I37" s="12">
        <f t="shared" si="1"/>
        <v>-1145322.3700000048</v>
      </c>
      <c r="J37" s="12">
        <v>120221092.39</v>
      </c>
      <c r="K37" s="12">
        <f t="shared" si="2"/>
        <v>444025.1400000006</v>
      </c>
      <c r="L37" s="12">
        <v>120665117.53</v>
      </c>
      <c r="M37" s="12">
        <f t="shared" si="3"/>
        <v>1973337.0100000054</v>
      </c>
      <c r="N37" s="12">
        <v>122638454.54000001</v>
      </c>
      <c r="O37" s="12">
        <f t="shared" si="4"/>
        <v>0</v>
      </c>
      <c r="P37" s="12">
        <v>122638454.54000001</v>
      </c>
      <c r="Q37" s="12">
        <f t="shared" si="5"/>
        <v>1373064.1400000006</v>
      </c>
      <c r="R37" s="12">
        <v>124011518.68000001</v>
      </c>
      <c r="S37" s="12">
        <f t="shared" si="8"/>
        <v>0</v>
      </c>
      <c r="T37" s="12">
        <v>124011518.68000001</v>
      </c>
      <c r="U37" s="12">
        <v>124011518.68000001</v>
      </c>
      <c r="V37" s="12">
        <f t="shared" si="6"/>
        <v>5520653.9200000018</v>
      </c>
    </row>
    <row r="38" spans="1:22" ht="30" x14ac:dyDescent="0.25">
      <c r="A38" s="23">
        <v>8</v>
      </c>
      <c r="B38" s="3">
        <v>4</v>
      </c>
      <c r="C38" s="4" t="s">
        <v>31</v>
      </c>
      <c r="D38" s="12">
        <v>3395940</v>
      </c>
      <c r="E38" s="12">
        <f t="shared" si="0"/>
        <v>0</v>
      </c>
      <c r="F38" s="12">
        <v>3395940</v>
      </c>
      <c r="G38" s="12">
        <f t="shared" si="7"/>
        <v>0</v>
      </c>
      <c r="H38" s="12">
        <v>3395940</v>
      </c>
      <c r="I38" s="12">
        <f t="shared" si="1"/>
        <v>0</v>
      </c>
      <c r="J38" s="12">
        <v>3395940</v>
      </c>
      <c r="K38" s="12">
        <f t="shared" si="2"/>
        <v>0</v>
      </c>
      <c r="L38" s="12">
        <v>3395940</v>
      </c>
      <c r="M38" s="12">
        <f t="shared" si="3"/>
        <v>31742.799999999814</v>
      </c>
      <c r="N38" s="12">
        <v>3427682.8</v>
      </c>
      <c r="O38" s="12">
        <f t="shared" si="4"/>
        <v>0</v>
      </c>
      <c r="P38" s="12">
        <v>3427682.8</v>
      </c>
      <c r="Q38" s="12">
        <f t="shared" si="5"/>
        <v>55900.860000000335</v>
      </c>
      <c r="R38" s="12">
        <v>3483583.66</v>
      </c>
      <c r="S38" s="12">
        <f t="shared" si="8"/>
        <v>0</v>
      </c>
      <c r="T38" s="12">
        <v>3483583.66</v>
      </c>
      <c r="U38" s="12">
        <v>3483583.66</v>
      </c>
      <c r="V38" s="12">
        <f t="shared" si="6"/>
        <v>87643.660000000149</v>
      </c>
    </row>
    <row r="39" spans="1:22" s="11" customFormat="1" ht="14.25" x14ac:dyDescent="0.2">
      <c r="A39" s="24">
        <v>10</v>
      </c>
      <c r="B39" s="9" t="s">
        <v>5</v>
      </c>
      <c r="C39" s="10" t="s">
        <v>32</v>
      </c>
      <c r="D39" s="32">
        <v>264474114.16</v>
      </c>
      <c r="E39" s="32">
        <f t="shared" si="0"/>
        <v>0</v>
      </c>
      <c r="F39" s="32">
        <v>264474114.16</v>
      </c>
      <c r="G39" s="32">
        <f t="shared" si="7"/>
        <v>170203.3900000155</v>
      </c>
      <c r="H39" s="32">
        <v>264644317.55000001</v>
      </c>
      <c r="I39" s="32">
        <f t="shared" si="1"/>
        <v>0</v>
      </c>
      <c r="J39" s="32">
        <v>264644317.55000001</v>
      </c>
      <c r="K39" s="32">
        <f t="shared" si="2"/>
        <v>-13261646.180000007</v>
      </c>
      <c r="L39" s="32">
        <v>251382671.37</v>
      </c>
      <c r="M39" s="32">
        <f t="shared" si="3"/>
        <v>3555203.2899999917</v>
      </c>
      <c r="N39" s="32">
        <v>254937874.66</v>
      </c>
      <c r="O39" s="32">
        <f t="shared" si="4"/>
        <v>0</v>
      </c>
      <c r="P39" s="32">
        <v>254937874.66</v>
      </c>
      <c r="Q39" s="32">
        <f t="shared" si="5"/>
        <v>-12015175.99000001</v>
      </c>
      <c r="R39" s="32">
        <v>242922698.66999999</v>
      </c>
      <c r="S39" s="32">
        <f t="shared" si="8"/>
        <v>0</v>
      </c>
      <c r="T39" s="32">
        <v>242922698.66999999</v>
      </c>
      <c r="U39" s="32">
        <v>242922698.66999999</v>
      </c>
      <c r="V39" s="32">
        <f t="shared" si="6"/>
        <v>-21551415.49000001</v>
      </c>
    </row>
    <row r="40" spans="1:22" x14ac:dyDescent="0.25">
      <c r="A40" s="23">
        <v>10</v>
      </c>
      <c r="B40" s="3">
        <v>3</v>
      </c>
      <c r="C40" s="4" t="s">
        <v>33</v>
      </c>
      <c r="D40" s="12">
        <v>88417783.069999993</v>
      </c>
      <c r="E40" s="12">
        <f t="shared" si="0"/>
        <v>0</v>
      </c>
      <c r="F40" s="12">
        <v>88417783.069999993</v>
      </c>
      <c r="G40" s="12">
        <f t="shared" si="7"/>
        <v>170203.3900000006</v>
      </c>
      <c r="H40" s="12">
        <v>88587986.459999993</v>
      </c>
      <c r="I40" s="12">
        <f t="shared" si="1"/>
        <v>0</v>
      </c>
      <c r="J40" s="12">
        <v>88587986.459999993</v>
      </c>
      <c r="K40" s="12">
        <f t="shared" si="2"/>
        <v>-1761478.0299999863</v>
      </c>
      <c r="L40" s="12">
        <v>86826508.430000007</v>
      </c>
      <c r="M40" s="12">
        <f t="shared" si="3"/>
        <v>234732.1099999994</v>
      </c>
      <c r="N40" s="12">
        <v>87061240.540000007</v>
      </c>
      <c r="O40" s="12">
        <f t="shared" si="4"/>
        <v>0</v>
      </c>
      <c r="P40" s="12">
        <v>87061240.540000007</v>
      </c>
      <c r="Q40" s="12">
        <f t="shared" si="5"/>
        <v>543371.1400000006</v>
      </c>
      <c r="R40" s="12">
        <v>87604611.680000007</v>
      </c>
      <c r="S40" s="12">
        <f t="shared" si="8"/>
        <v>0</v>
      </c>
      <c r="T40" s="12">
        <v>87604611.680000007</v>
      </c>
      <c r="U40" s="12">
        <v>87604611.680000007</v>
      </c>
      <c r="V40" s="12">
        <f>E40+G40+I40+K40+M40+O40+Q40</f>
        <v>-813171.38999998569</v>
      </c>
    </row>
    <row r="41" spans="1:22" x14ac:dyDescent="0.25">
      <c r="A41" s="23">
        <v>10</v>
      </c>
      <c r="B41" s="3">
        <v>4</v>
      </c>
      <c r="C41" s="4" t="s">
        <v>34</v>
      </c>
      <c r="D41" s="12">
        <v>160337269.78999999</v>
      </c>
      <c r="E41" s="12">
        <f t="shared" si="0"/>
        <v>0</v>
      </c>
      <c r="F41" s="12">
        <v>160337269.78999999</v>
      </c>
      <c r="G41" s="12">
        <f t="shared" si="7"/>
        <v>0</v>
      </c>
      <c r="H41" s="12">
        <v>160337269.78999999</v>
      </c>
      <c r="I41" s="12">
        <f t="shared" si="1"/>
        <v>0</v>
      </c>
      <c r="J41" s="12">
        <v>160337269.78999999</v>
      </c>
      <c r="K41" s="12">
        <f t="shared" si="2"/>
        <v>-11719913.459999979</v>
      </c>
      <c r="L41" s="12">
        <v>148617356.33000001</v>
      </c>
      <c r="M41" s="12">
        <f t="shared" si="3"/>
        <v>3320471.1799999774</v>
      </c>
      <c r="N41" s="12">
        <v>151937827.50999999</v>
      </c>
      <c r="O41" s="12">
        <f t="shared" si="4"/>
        <v>0</v>
      </c>
      <c r="P41" s="12">
        <v>151937827.50999999</v>
      </c>
      <c r="Q41" s="12">
        <f t="shared" si="5"/>
        <v>-12835556.889999986</v>
      </c>
      <c r="R41" s="12">
        <v>139102270.62</v>
      </c>
      <c r="S41" s="12">
        <f t="shared" si="8"/>
        <v>0</v>
      </c>
      <c r="T41" s="12">
        <v>139102270.62</v>
      </c>
      <c r="U41" s="12">
        <v>139102270.62</v>
      </c>
      <c r="V41" s="12">
        <f t="shared" si="6"/>
        <v>-21234999.169999987</v>
      </c>
    </row>
    <row r="42" spans="1:22" x14ac:dyDescent="0.25">
      <c r="A42" s="23">
        <v>10</v>
      </c>
      <c r="B42" s="3">
        <v>6</v>
      </c>
      <c r="C42" s="4" t="s">
        <v>35</v>
      </c>
      <c r="D42" s="12">
        <v>15719061.300000001</v>
      </c>
      <c r="E42" s="12">
        <f t="shared" si="0"/>
        <v>0</v>
      </c>
      <c r="F42" s="12">
        <v>15719061.300000001</v>
      </c>
      <c r="G42" s="12">
        <f t="shared" si="7"/>
        <v>0</v>
      </c>
      <c r="H42" s="12">
        <v>15719061.300000001</v>
      </c>
      <c r="I42" s="12">
        <f t="shared" si="1"/>
        <v>0</v>
      </c>
      <c r="J42" s="12">
        <v>15719061.300000001</v>
      </c>
      <c r="K42" s="12">
        <f t="shared" si="2"/>
        <v>219745.30999999866</v>
      </c>
      <c r="L42" s="12">
        <v>15938806.609999999</v>
      </c>
      <c r="M42" s="12">
        <f t="shared" si="3"/>
        <v>0</v>
      </c>
      <c r="N42" s="12">
        <v>15938806.609999999</v>
      </c>
      <c r="O42" s="12">
        <f t="shared" si="4"/>
        <v>0</v>
      </c>
      <c r="P42" s="12">
        <v>15938806.609999999</v>
      </c>
      <c r="Q42" s="12">
        <f t="shared" si="5"/>
        <v>277009.75999999978</v>
      </c>
      <c r="R42" s="12">
        <v>16215816.369999999</v>
      </c>
      <c r="S42" s="12">
        <f t="shared" si="8"/>
        <v>0</v>
      </c>
      <c r="T42" s="12">
        <v>16215816.369999999</v>
      </c>
      <c r="U42" s="12">
        <v>16215816.369999999</v>
      </c>
      <c r="V42" s="12">
        <f t="shared" si="6"/>
        <v>496755.06999999844</v>
      </c>
    </row>
    <row r="43" spans="1:22" s="11" customFormat="1" ht="14.25" x14ac:dyDescent="0.2">
      <c r="A43" s="24">
        <v>11</v>
      </c>
      <c r="B43" s="9" t="s">
        <v>5</v>
      </c>
      <c r="C43" s="10" t="s">
        <v>36</v>
      </c>
      <c r="D43" s="32">
        <v>555000</v>
      </c>
      <c r="E43" s="32">
        <f t="shared" si="0"/>
        <v>0</v>
      </c>
      <c r="F43" s="32">
        <v>555000</v>
      </c>
      <c r="G43" s="32">
        <f t="shared" si="7"/>
        <v>0</v>
      </c>
      <c r="H43" s="32">
        <v>555000</v>
      </c>
      <c r="I43" s="32">
        <f t="shared" si="1"/>
        <v>0</v>
      </c>
      <c r="J43" s="32">
        <v>555000</v>
      </c>
      <c r="K43" s="32">
        <f t="shared" si="2"/>
        <v>0</v>
      </c>
      <c r="L43" s="32">
        <v>555000</v>
      </c>
      <c r="M43" s="32">
        <f t="shared" si="3"/>
        <v>0</v>
      </c>
      <c r="N43" s="32">
        <v>555000</v>
      </c>
      <c r="O43" s="32">
        <f t="shared" si="4"/>
        <v>0</v>
      </c>
      <c r="P43" s="32">
        <v>555000</v>
      </c>
      <c r="Q43" s="32">
        <f t="shared" si="5"/>
        <v>0</v>
      </c>
      <c r="R43" s="32">
        <v>555000</v>
      </c>
      <c r="S43" s="32">
        <f t="shared" si="8"/>
        <v>0</v>
      </c>
      <c r="T43" s="32">
        <v>555000</v>
      </c>
      <c r="U43" s="32">
        <v>555000</v>
      </c>
      <c r="V43" s="32">
        <f t="shared" si="6"/>
        <v>0</v>
      </c>
    </row>
    <row r="44" spans="1:22" ht="15.75" thickBot="1" x14ac:dyDescent="0.3">
      <c r="A44" s="25">
        <v>11</v>
      </c>
      <c r="B44" s="26">
        <v>2</v>
      </c>
      <c r="C44" s="27" t="s">
        <v>37</v>
      </c>
      <c r="D44" s="12">
        <v>555000</v>
      </c>
      <c r="E44" s="12">
        <f t="shared" si="0"/>
        <v>0</v>
      </c>
      <c r="F44" s="12">
        <v>555000</v>
      </c>
      <c r="G44" s="12">
        <f t="shared" si="7"/>
        <v>0</v>
      </c>
      <c r="H44" s="12">
        <v>555000</v>
      </c>
      <c r="I44" s="12">
        <f t="shared" si="1"/>
        <v>0</v>
      </c>
      <c r="J44" s="12">
        <v>555000</v>
      </c>
      <c r="K44" s="12">
        <f t="shared" si="2"/>
        <v>0</v>
      </c>
      <c r="L44" s="12">
        <v>555000</v>
      </c>
      <c r="M44" s="12">
        <f t="shared" si="3"/>
        <v>0</v>
      </c>
      <c r="N44" s="12">
        <v>555000</v>
      </c>
      <c r="O44" s="12">
        <f t="shared" si="4"/>
        <v>0</v>
      </c>
      <c r="P44" s="12">
        <v>555000</v>
      </c>
      <c r="Q44" s="12">
        <f t="shared" si="5"/>
        <v>0</v>
      </c>
      <c r="R44" s="12">
        <v>555000</v>
      </c>
      <c r="S44" s="12">
        <f t="shared" si="8"/>
        <v>0</v>
      </c>
      <c r="T44" s="12">
        <v>555000</v>
      </c>
      <c r="U44" s="12">
        <v>555000</v>
      </c>
      <c r="V44" s="12">
        <f t="shared" si="6"/>
        <v>0</v>
      </c>
    </row>
    <row r="45" spans="1:22" s="11" customFormat="1" thickBot="1" x14ac:dyDescent="0.25">
      <c r="A45" s="28"/>
      <c r="B45" s="29"/>
      <c r="C45" s="30" t="s">
        <v>38</v>
      </c>
      <c r="D45" s="32">
        <v>1217210890.6099999</v>
      </c>
      <c r="E45" s="32">
        <f t="shared" si="0"/>
        <v>113479731.28000021</v>
      </c>
      <c r="F45" s="32">
        <v>1330690621.8900001</v>
      </c>
      <c r="G45" s="32">
        <f t="shared" si="7"/>
        <v>83407441.099999905</v>
      </c>
      <c r="H45" s="32">
        <v>1414098062.99</v>
      </c>
      <c r="I45" s="32">
        <f t="shared" si="1"/>
        <v>6676215.3599998951</v>
      </c>
      <c r="J45" s="32">
        <v>1420774278.3499999</v>
      </c>
      <c r="K45" s="32">
        <f t="shared" si="2"/>
        <v>203174.66000008583</v>
      </c>
      <c r="L45" s="32">
        <v>1420977453.01</v>
      </c>
      <c r="M45" s="32">
        <f t="shared" si="3"/>
        <v>9587963.0099999905</v>
      </c>
      <c r="N45" s="32">
        <v>1430565416.02</v>
      </c>
      <c r="O45" s="32">
        <f t="shared" si="4"/>
        <v>39731927.420000076</v>
      </c>
      <c r="P45" s="32">
        <v>1470297343.4400001</v>
      </c>
      <c r="Q45" s="32">
        <f t="shared" si="5"/>
        <v>-23407521.640000105</v>
      </c>
      <c r="R45" s="32">
        <v>1446889821.8</v>
      </c>
      <c r="S45" s="32">
        <f t="shared" si="8"/>
        <v>0</v>
      </c>
      <c r="T45" s="32">
        <v>1446889821.8</v>
      </c>
      <c r="U45" s="32">
        <v>1446889821.8</v>
      </c>
      <c r="V45" s="32">
        <f t="shared" si="6"/>
        <v>229678931.19000006</v>
      </c>
    </row>
    <row r="46" spans="1:22" x14ac:dyDescent="0.25">
      <c r="C46" s="13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2" x14ac:dyDescent="0.25">
      <c r="C47" s="15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</row>
    <row r="48" spans="1:22" x14ac:dyDescent="0.25">
      <c r="C48" s="15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</row>
    <row r="49" spans="3:21" x14ac:dyDescent="0.25">
      <c r="C49" s="18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</row>
    <row r="50" spans="3:21" x14ac:dyDescent="0.25">
      <c r="C50" s="18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3:21" x14ac:dyDescent="0.25">
      <c r="C51" s="18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</sheetData>
  <sheetProtection autoFilter="0"/>
  <mergeCells count="17">
    <mergeCell ref="V4:V6"/>
    <mergeCell ref="A4:A6"/>
    <mergeCell ref="B4:B6"/>
    <mergeCell ref="C4:C6"/>
    <mergeCell ref="D4:D6"/>
    <mergeCell ref="U4:U6"/>
    <mergeCell ref="M5:N5"/>
    <mergeCell ref="O5:P5"/>
    <mergeCell ref="C1:U1"/>
    <mergeCell ref="C2:U2"/>
    <mergeCell ref="E5:F5"/>
    <mergeCell ref="G5:H5"/>
    <mergeCell ref="I5:J5"/>
    <mergeCell ref="K5:L5"/>
    <mergeCell ref="Q5:R5"/>
    <mergeCell ref="S5:T5"/>
    <mergeCell ref="E4:T4"/>
  </mergeCells>
  <pageMargins left="0.39370078740157483" right="0.39370078740157483" top="0.98425196850393704" bottom="0.59055118110236227" header="0" footer="0"/>
  <pageSetup paperSize="9" scale="36" fitToHeight="0" orientation="landscape" r:id="rId1"/>
  <headerFooter alignWithMargins="0">
    <oddHeader>&amp;R&amp;14&amp;P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</dc:creator>
  <cp:lastModifiedBy>Микулина Г.В.</cp:lastModifiedBy>
  <dcterms:created xsi:type="dcterms:W3CDTF">2021-04-19T12:22:46Z</dcterms:created>
  <dcterms:modified xsi:type="dcterms:W3CDTF">2024-05-02T04:58:30Z</dcterms:modified>
</cp:coreProperties>
</file>