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8575" windowHeight="11595" tabRatio="557"/>
  </bookViews>
  <sheets>
    <sheet name="РИД Уточн. 1 2026-2028" sheetId="5" r:id="rId1"/>
  </sheets>
  <definedNames>
    <definedName name="_xlnm._FilterDatabase" localSheetId="0" hidden="1">'РИД Уточн. 1 2026-2028'!$A$15:$AC$237</definedName>
    <definedName name="_xlnm.Print_Titles" localSheetId="0">'РИД Уточн. 1 2026-2028'!$13:$16</definedName>
    <definedName name="_xlnm.Print_Area" localSheetId="0">'РИД Уточн. 1 2026-2028'!$A$1:$T$241</definedName>
  </definedNames>
  <calcPr calcId="145621"/>
</workbook>
</file>

<file path=xl/calcChain.xml><?xml version="1.0" encoding="utf-8"?>
<calcChain xmlns="http://schemas.openxmlformats.org/spreadsheetml/2006/main">
  <c r="R238" i="5" l="1"/>
  <c r="S238" i="5"/>
  <c r="Q238" i="5"/>
  <c r="P238" i="5" l="1"/>
  <c r="O238" i="5"/>
  <c r="T180" i="5"/>
  <c r="T172" i="5"/>
  <c r="T82" i="5"/>
  <c r="T67" i="5"/>
  <c r="T57" i="5"/>
  <c r="T52" i="5"/>
  <c r="T44" i="5"/>
  <c r="T35" i="5"/>
  <c r="T27" i="5"/>
  <c r="T26" i="5"/>
  <c r="T238" i="5" l="1"/>
</calcChain>
</file>

<file path=xl/sharedStrings.xml><?xml version="1.0" encoding="utf-8"?>
<sst xmlns="http://schemas.openxmlformats.org/spreadsheetml/2006/main" count="1153" uniqueCount="567">
  <si>
    <t>Коды</t>
  </si>
  <si>
    <t>Форма по ОКУД</t>
  </si>
  <si>
    <t>0505307</t>
  </si>
  <si>
    <t>Дата</t>
  </si>
  <si>
    <t>Дата формирования</t>
  </si>
  <si>
    <t>Наименование финансового органа</t>
  </si>
  <si>
    <t>Глава по БК</t>
  </si>
  <si>
    <t>Наименование бюджета</t>
  </si>
  <si>
    <t>по ОКТМО</t>
  </si>
  <si>
    <t>07000000</t>
  </si>
  <si>
    <t>по ОКЕИ</t>
  </si>
  <si>
    <t>Номер реестровой записи</t>
  </si>
  <si>
    <t>Наименование группы источников доходов бюджетов / Наименование источника дохода бюджета</t>
  </si>
  <si>
    <t>Код классификации доходов бюджетов</t>
  </si>
  <si>
    <t>Код строки</t>
  </si>
  <si>
    <t>Прогноз доходов бюджета</t>
  </si>
  <si>
    <t>Код</t>
  </si>
  <si>
    <t>(уполномоченное лицо)</t>
  </si>
  <si>
    <t>(должность)</t>
  </si>
  <si>
    <t>(расшифровка подписи)</t>
  </si>
  <si>
    <t>Единый налог на вмененный доход для отдельных видов деятельности</t>
  </si>
  <si>
    <t>Единый сельскохозяйственный налог</t>
  </si>
  <si>
    <t>Плата за негативное воздействие на окружающую среду</t>
  </si>
  <si>
    <t>Доходы от компенсации затрат государства</t>
  </si>
  <si>
    <t>Управление Федеральной налоговой службы по Ставропольскому краю</t>
  </si>
  <si>
    <t>Бюджет Андроповского муниципального округа Ставропольского края</t>
  </si>
  <si>
    <t>Налог на имущество физических лиц</t>
  </si>
  <si>
    <t>Наименование главного администратора доходов  бюджета</t>
  </si>
  <si>
    <t>Государственная пошлина за совершение нотариальных действий должностными лицами органов местного самоуправления, уполномоченными в соответствии с законодательными актами Российской Федерации на совершение нотариальных действий</t>
  </si>
  <si>
    <t>Отдел имущественных и земельных отношений администрации Андроповского муниципального округа Ставропольского края</t>
  </si>
  <si>
    <t>Федеральная служба по надзору в сфере природопользования</t>
  </si>
  <si>
    <t>Доходы от оказания платных услуг (работ)</t>
  </si>
  <si>
    <t>Курсавский территориальный отдел администрации Андроповского муниципального округа Ставропольского края</t>
  </si>
  <si>
    <t>Водораздельный территориальный отдел администрации Андроповского муниципального округа Ставропольского края</t>
  </si>
  <si>
    <t>Красноярский территориальный отдел администрации Андроповского муниципального округа Ставропольского края</t>
  </si>
  <si>
    <t>Янкульский территориальный отдел администрации Андроповского муниципального округа Ставропольского края</t>
  </si>
  <si>
    <t>Административные штрафы, установленные Кодексом Российской Федерации об административных правонарушениях</t>
  </si>
  <si>
    <t>Управление по обеспечению деятельности мировых судей  Ставропольского края</t>
  </si>
  <si>
    <t>Невыясненные поступления</t>
  </si>
  <si>
    <t>Крымгиреевский территориальный отдел администрации Андроповского муниципального округа Ставропольского края</t>
  </si>
  <si>
    <t>Куршавский территориальный отдел администрации Андроповского муниципального округа Ставропольского края</t>
  </si>
  <si>
    <t>Новоянкульский территориальный отдел администрации Андроповского муниципального округа Ставропольского края</t>
  </si>
  <si>
    <t>Султанский  территориальный отдел администрации Андроповского муниципального округа Ставропольского края</t>
  </si>
  <si>
    <t>Инициативные платежи, зачис-ляемые в бюджет муниципального округа</t>
  </si>
  <si>
    <t>Казинский территориальный отдел администрации Андроповского муниципального округа Ставропольского края</t>
  </si>
  <si>
    <t>ИТОГО:</t>
  </si>
  <si>
    <t>Дотации бюджетам бюджетной системы Российской Федерации</t>
  </si>
  <si>
    <t>Отдел образования администрации Андроповского муниципального округа Ставропольского края</t>
  </si>
  <si>
    <t>Отдел культуры администрации Андроповского муниципального округа Ставропольского края</t>
  </si>
  <si>
    <t>Субвенции бюджетам муниципальных округов на выполнение передаваемых полномочий субъектов Российской Федерации (администрирование переданных отдельных государственных полномочий в области сельского хозяйства)</t>
  </si>
  <si>
    <t>Субвенции бюджетам муниципальных округов на осуществление ежемесячной денежной выплаты, назначаемой в случае рождения третьего ребенка или последующих детей до достижения ребенком возраста трех лет</t>
  </si>
  <si>
    <t>Субвенции бюджетам муниципальных округов на компенсацию отдельным категориям граждан оплаты взноса на капитальный ремонт общего имущества в многоквартирном доме</t>
  </si>
  <si>
    <t>Единая субвенция бюджетам муниципальных округов (осуществление отдельных государственных полномочий по социальной поддержке семьи и детей)</t>
  </si>
  <si>
    <t>ФИНАНСОВОЕ  УПРАВЛЕНИЕ АДМИНИСТРАЦИИ  АНДРОПОВСКОГО  ОКРУГА СТАВРОПОЛЬСКОГО КРАЯ</t>
  </si>
  <si>
    <t>770 10804020010000110</t>
  </si>
  <si>
    <t>773 10804020010000110</t>
  </si>
  <si>
    <t>774 10804020010000110</t>
  </si>
  <si>
    <t>776 10804020010000110</t>
  </si>
  <si>
    <t>779 10804020010000110</t>
  </si>
  <si>
    <t>780 10804020010000110</t>
  </si>
  <si>
    <t>781 10804020010000110</t>
  </si>
  <si>
    <t>011 11105012140000120</t>
  </si>
  <si>
    <t>702 11105012140000120</t>
  </si>
  <si>
    <t>702 11105024140000120</t>
  </si>
  <si>
    <t>702 11105034140000120</t>
  </si>
  <si>
    <t>702 11105074140000120</t>
  </si>
  <si>
    <t>011 11105312140000120</t>
  </si>
  <si>
    <t>704 11301994140000130</t>
  </si>
  <si>
    <t>Прочие доходы от компенсации затрат государства</t>
  </si>
  <si>
    <t>701 11302994140000130</t>
  </si>
  <si>
    <t>702 11302064140000130</t>
  </si>
  <si>
    <t>709 11302994140000130</t>
  </si>
  <si>
    <t>Доходы от продажи материальных и не материальных активов</t>
  </si>
  <si>
    <t>008 11601053019000140</t>
  </si>
  <si>
    <t>701 11601053010035140</t>
  </si>
  <si>
    <t>701 11601053019000140</t>
  </si>
  <si>
    <t>701 11607090140000140</t>
  </si>
  <si>
    <t>Иные штрафы, неустойки, пени, уплаченные в соответствии с законом или договором в случае неисполнения или ненадлежащего исполнения обязательств перед муниципальным органом, (муниципальным казенным учреждением) муниципального округа</t>
  </si>
  <si>
    <t>702 11607090140000140</t>
  </si>
  <si>
    <t>745 11610100140000140</t>
  </si>
  <si>
    <t>Финансовое управлеие администрации Андроповского муниципального округа Ставропольского края</t>
  </si>
  <si>
    <t>704 20215001140000150</t>
  </si>
  <si>
    <t>701 20220216140000150</t>
  </si>
  <si>
    <t>706 20225304140000150</t>
  </si>
  <si>
    <t>Субсидии бюджетам муниципальных округов на организацию бесплатного горячего питания обучающихся, получающих начальное общее образование в государственных и муниципальных образовательных организациях</t>
  </si>
  <si>
    <t>707 20225519140000150</t>
  </si>
  <si>
    <t>Субсидии бюджетам муниципальных округов на поддержку отрасли культуры</t>
  </si>
  <si>
    <t>701 20229999141204150</t>
  </si>
  <si>
    <t>Субвенции бюджетам муниципальных округов на выполнение передаваемых полномочий субъектов Российской Федерации (организация и осуществление деятельности по опеке и попечительству в области здравоохранения)</t>
  </si>
  <si>
    <t>Субвенции бюджетам муниципальных округов на выполнение передаваемых полномочий субъектов Российской Федерации (организация и осуществление деятельности по опеке и попечительству в области образования)</t>
  </si>
  <si>
    <t>Субвенции бюджетам муниципальных округов на выполнение передаваемых полномочий субъектов Российской Федерации (предоставление государственной социальной помощи малоимущим семьям, малоимущим одиноко проживающим гражданам)</t>
  </si>
  <si>
    <t>Субвенции бюджетам муниципальных округов на выполнение передаваемых полномочий субъектов Российской Федерации (выплата ежемесячной денежной компенсации на каждого ребенка в возрасте до 18 лет многодетным семьям)</t>
  </si>
  <si>
    <t>Субвенции бюджетам муниципальных округов на выполнение передаваемых полномочий субъектов Российской Федерации (выплата ежегодного социального пособия на проезд студентам)</t>
  </si>
  <si>
    <t>Субвенции бюджетам муниципальных округов на выполнение передаваемых полномочий субъектов Российской Федерации (создание и организация деятельности комиссий по делам несовершеннолетних и защите их прав)</t>
  </si>
  <si>
    <t>Субвенции бюджетам муниципальных округов на выполнение передаваемых полномочий субъектов Российской Федерации (предоставление мер социальной поддержки по оплате жилых помещений, отопления и освещения педагогическим работникам муниципальных образовательных организаций, проживающим и работающим в сельских населенных пунктах, рабочих поселках (поселках городского типа)</t>
  </si>
  <si>
    <t>Субвенции бюджетам муниципальных округов на выполнение передаваемых полномочий субъектов Российской Федерации (обеспечение государственных гарантий реализации прав на получение общедоступного и бесплатного дошкольного образования в муниципальных дошкольных и общеобразовательных организациях и на финансовое обеспечение получения дошкольного образования в частных дошкольных и частных общеобразовательных организациях)</t>
  </si>
  <si>
    <t>Субвенции бюджетам муниципальных округов на выполнение передаваемых полномочий субъектов Российской Федерации (обеспечение государственных гарантий реализации прав на получение общедоступного и бесплатного начального общего, основного общего, среднего общего образования в муниципальных общеобразовательных организациях, а также обеспечение дополнительного образования детей в муниципальных общеобразовательных организациях и на финансовое обеспечение получения начального общего, основного общего, среднего общего образования в частных общеобразовательных организациях)</t>
  </si>
  <si>
    <t>Субвенции бюджетам муниципальных округов на выполнение передаваемых полномочий субъектов Российской Федерации (выплата ежегодной денежной компенсации многодетным семьям на каждого из детей не старше 18 лет, обучающихся в общеобразовательных организациях, на приобретение комплекта школьной одежды, спортивной одежды и обуви и школьных письменных принадлежностей)</t>
  </si>
  <si>
    <t>Субвенции бюджетам муниципальных округов на выполнение передаваемых полномочий субъектов Российской Федерации (ежегодная денежная выплата гражданам Российской Федерации, не достигшим совершеннолетия на 3 сентября 1945 года и постоянно проживающим на территории Ставропольского края)</t>
  </si>
  <si>
    <t>Субвенции бюджетам муниципальных округов на компенсацию части платы, взимаемой с родителей (законных представителей) за присмотр и уход за детьми, посещающими образовательные организации, реализующие образовательные программы дошкольного образования</t>
  </si>
  <si>
    <t>Субвенции бюджетам муниципальных округов на осуществление полномочий по составлению (изменению) списков кандидатов в присяжные заседатели федеральных судов общей юрисдикции в Российской Федерации</t>
  </si>
  <si>
    <t>Субвенции бюджетам муниципальных округов на осуществление переданного полномочия Российской Федерации по осуществлению ежегодной денежной выплаты лицам, награжденным нагрудным знаком "Почетный донор России"</t>
  </si>
  <si>
    <t>Субвенции бюджетам муниципальных округов на оплату жилищно-коммунальных услуг отдельным категориям граждан</t>
  </si>
  <si>
    <t>Субвенции бюджетам муниципальных округов на оказание государственной социальной помощи на основании социального контракта отдельным категориям граждан</t>
  </si>
  <si>
    <t>701 20230024140026150</t>
  </si>
  <si>
    <t>706 20230024140028150</t>
  </si>
  <si>
    <t>731 20230024140032150</t>
  </si>
  <si>
    <t>731 20230024140036150</t>
  </si>
  <si>
    <t>709 20230024140040150</t>
  </si>
  <si>
    <t>709 20230024140041150</t>
  </si>
  <si>
    <t>709 20230024140042150</t>
  </si>
  <si>
    <t>701 20230024140045150</t>
  </si>
  <si>
    <t>701 20230024140047150</t>
  </si>
  <si>
    <t>706 20230024140090150</t>
  </si>
  <si>
    <t>709 20230024140147150</t>
  </si>
  <si>
    <t>701 20230024140181150</t>
  </si>
  <si>
    <t>706 20230024141107150</t>
  </si>
  <si>
    <t>709 20230024141122150</t>
  </si>
  <si>
    <t>709 20230024141221150</t>
  </si>
  <si>
    <t>706 20230029140000150</t>
  </si>
  <si>
    <t>709 20235084140000150</t>
  </si>
  <si>
    <t>701 20235120140000150</t>
  </si>
  <si>
    <t>709 20235220140000150</t>
  </si>
  <si>
    <t>709 20235250140000150</t>
  </si>
  <si>
    <t>709 20235404140000150</t>
  </si>
  <si>
    <t>709 20235462140000150</t>
  </si>
  <si>
    <t>Единая субвенция бюджетам муниципальных округов (осуществление отдельных государственных полномочий по социальной защите отдельных категорий граждан)</t>
  </si>
  <si>
    <t>709 20239998141157150</t>
  </si>
  <si>
    <t>706 20239998141158150</t>
  </si>
  <si>
    <t>Прочие межбюджетные трансферты, передаваемые бюджетам муниципальных округов (обеспечение деятельности депутатов Думы Ставропольского края и их помощников в избирательном округе)</t>
  </si>
  <si>
    <t>701 20249999140064150</t>
  </si>
  <si>
    <t>701 20249999141255150</t>
  </si>
  <si>
    <t>Доходы бюджетов муниципальных округов от возврата бюджетными учреждениями остатков субсидий прошлых лет</t>
  </si>
  <si>
    <t>701 21804010140000150</t>
  </si>
  <si>
    <t>706 21804010140000150</t>
  </si>
  <si>
    <t>Возврат остатков субсидий на организацию бесплатного горячего питания обучающихся, получающих начальное общее образование в государственных и муниципальных образовательных организациях, из бюджетов муниципальных округов</t>
  </si>
  <si>
    <t>Возврат остатков субвенций на ежемесячную денежную выплату, назначаемую в случае рождения третьего ребенка или последующих детей до достижения ребенком возраста трех лет, из бюджетов муниципальных округов</t>
  </si>
  <si>
    <t>Возврат прочих остатков субсидий, субвенций и иных межбюджетных трансфертов, имеющих целевое назначение, прошлых лет из бюджетов муниципальных округов</t>
  </si>
  <si>
    <t>21960010140000150</t>
  </si>
  <si>
    <t>706 21925304140000150</t>
  </si>
  <si>
    <t>709 21935084140000150</t>
  </si>
  <si>
    <t>701 21960010140000150</t>
  </si>
  <si>
    <t>706 21960010140000150</t>
  </si>
  <si>
    <t>709 21960010140000150</t>
  </si>
  <si>
    <t>702 11406012140000430</t>
  </si>
  <si>
    <t>Солуно-Дмтриевский территориальный отдел администрации Андроповского муниципального округа Ставропольского края</t>
  </si>
  <si>
    <t>Управление труда и социальной защиты населения администрации Андроповского муниципального округа Ставропольского края</t>
  </si>
  <si>
    <t>Субсидии бюджетам муниципальных округов на реализацию мероприятий по обеспечению жильем молодых семей</t>
  </si>
  <si>
    <t>Прочие субсидии бюджетам муниципальных округов</t>
  </si>
  <si>
    <t>Субвенции бюджетам муниципальных округов на выполнение передаваемых полномочий субъектов Российской Федерации (осуществление выплаты социального пособия на погребение)</t>
  </si>
  <si>
    <t>701 20225497140000150</t>
  </si>
  <si>
    <t>706 20230024141256150</t>
  </si>
  <si>
    <t>709 20230024141260150</t>
  </si>
  <si>
    <t>706 20235303140000150</t>
  </si>
  <si>
    <t>Единица измерения: рубли.</t>
  </si>
  <si>
    <t>383</t>
  </si>
  <si>
    <t>Администрация Андроповского муниципального округа Ставропольского края</t>
  </si>
  <si>
    <t>Министерство имущественных отношений Ставропольского края</t>
  </si>
  <si>
    <t>Налог, взимаемый в связи с применением упрощенной системы налогообложения</t>
  </si>
  <si>
    <t>771 10804020010000110</t>
  </si>
  <si>
    <t>Воровсколесский территориальный отдел администрации Андроповского муниципального округа Ставропольского края</t>
  </si>
  <si>
    <t>772 10804020010000110</t>
  </si>
  <si>
    <t>701 11109044140000120</t>
  </si>
  <si>
    <t>702 11402042140000410</t>
  </si>
  <si>
    <t>008 11601000010000140</t>
  </si>
  <si>
    <t>002 11601000010000140</t>
  </si>
  <si>
    <t>Наименование кода классификации доходов бюджетов</t>
  </si>
  <si>
    <t>Налог на доходы физических лиц с доходов, источником которых является налоговый агент, за исключением доходов, в отношении которых исчисление и уплата налога осуществляются в соответствии со статьями 227, 227.1 и 228 Налогового кодекса Российской Федерации</t>
  </si>
  <si>
    <t>182 10102010010000110</t>
  </si>
  <si>
    <t xml:space="preserve"> Акцизы по подакцизным товарам (продукции), производимым на территории Российской Федерации</t>
  </si>
  <si>
    <t>Налог, взимаемый в связи с применением упрощенной системы налогообложения (сумма платежа (перерасчеты, недоимка и задолженность по соответствующему платежу, в том числе по отмененному)</t>
  </si>
  <si>
    <t>182 1050100001000110</t>
  </si>
  <si>
    <t>182 10502000020000110</t>
  </si>
  <si>
    <t>182 10503000010000110</t>
  </si>
  <si>
    <t xml:space="preserve"> Налог, взимаемый в связи с применением патентной системы налогообложения</t>
  </si>
  <si>
    <t>Налог, взимаемый в связи с применением патентной системы налогообложения, зачисляемый в бюджеты муниципальных округов</t>
  </si>
  <si>
    <t>182 10504000020000110</t>
  </si>
  <si>
    <t>Налог на имущество физических лиц, взимаемый по ставкам, применяемым к объектам налогообложения, расположенным в границах муниципальных округов</t>
  </si>
  <si>
    <t>182 10601020140000110</t>
  </si>
  <si>
    <t xml:space="preserve">Земельный налог </t>
  </si>
  <si>
    <t xml:space="preserve">182 10606000140000110
</t>
  </si>
  <si>
    <t>Земельный налог взимаемый с земельных участков,  расположенным в границах муниципальных округов</t>
  </si>
  <si>
    <t>182 1080300010000110</t>
  </si>
  <si>
    <t>Государственная пошлина по делам, рассматриваемым в судах общей юрисдикции, мировыми судьями (за исключением Верховного Суда Российской Федерации)</t>
  </si>
  <si>
    <t>Государственная пошлина за совершение нотариальных действий (за исключением действий, совершаемых консульскими учреждениями Российской Федерации)</t>
  </si>
  <si>
    <t>Доходы, получаемые в виде арендной платы за земельные участки, государственная собственность на которые не разграничена и которые расположены в границах муниципальных округов, а также средства от продажи права на заключение договоров аренды указанных земельных участков</t>
  </si>
  <si>
    <t xml:space="preserve"> Доходы, получаемые в виде арендной платы за земельные участки, государственная собственность на которые не разграничена и которые расположены в границах муниципальных округов, а также средства от продажи права на заключение договоров аренды указанных земельных участков</t>
  </si>
  <si>
    <t xml:space="preserve"> Доходы, получаемые в виде арендной платы, а также средства от продажи права на заключение договоров аренды за земли, находящиеся в собственности муниципальных округов (за исключением земельных участков муниципальных бюджетных и автономных учреждений)</t>
  </si>
  <si>
    <t>Доходы, получаемые в виде арендной платы, а также средства от продажи права на заключение договоров аренды за земли, находящиеся в собственности муниципальных округов (за исключением земельных участков муниципальных бюджетных и автономных учреждений)</t>
  </si>
  <si>
    <t xml:space="preserve"> Доходы от сдачи в аренду имущества, находящегося в оперативном управлении органов управления муниципальных округов и созданных ими учреждений (за исключением имущества муниципальных бюджетных и автономных учреждений)</t>
  </si>
  <si>
    <t>Доходы от сдачи в аренду имущества, находящегося в оперативном управлении органов управления муниципальных округов и созданных ими учреждений (за исключением имущества муниципальных бюджетных и автономных учреждений)</t>
  </si>
  <si>
    <t>Доходы от сдачи в аренду имущества, составляющего казну муниципальных округов (за исключением земельных участков)</t>
  </si>
  <si>
    <t>Плата по соглашениям об установлении сервитута, заключенным органами местного самоуправления муниципальных округов, государственными или муниципальными предприятиями либо государственными или муниципальными учреждениями в отношении земельных участков, государственная собственность на которые не разграничена и которые расположены в границах муниципальных округов</t>
  </si>
  <si>
    <t>Прочие поступления от использования имущества, находящегося в собственности муниципальных округов (за исключением имущества муниципальных бюджетных и автономных учреждений, а также имущества муниципальных унитарных предприятий, в том числе казенных)</t>
  </si>
  <si>
    <t>048 11201010010000120</t>
  </si>
  <si>
    <t>Прочие доходы от оказания платных услуг (работ) получателями средств бюджетов муниципальных округов</t>
  </si>
  <si>
    <t xml:space="preserve"> Доходы, поступающие в порядке возмещения расходов, понесенных в связи с эксплуатацией имущества муниципальных округов</t>
  </si>
  <si>
    <t>Прочие доходы от компенсации затрат бюджетов муниципальных округов</t>
  </si>
  <si>
    <t>Доходы от реализации иного имущества, находящегося в собственности муниципальных округов (за исключением имущества муниципальных бюджетных и автономных учреждений, а также имущества муниципальных унитарных предприятий, в том числе казенных), в части реализации основных средств по указанному имуществу</t>
  </si>
  <si>
    <t>Доходы от продажи земельных участков, находящихся в государственной и муниципальной собственности</t>
  </si>
  <si>
    <t>Доходы от продажи земельных участков, государственная собственность на которые не разграничена и которые расположены в границах муниципальных округов</t>
  </si>
  <si>
    <t>Штрафы, неустойки, пени, уплаченные в соответствии с законом или договором в случае неисполнения или ненадлежащего исполнения обязательств перед государственным (муниципальным) органом, органом управления государственным внебюджетным фондом, казенным учреждением, Центральным банком Российской Федерации, иной организацией, действующей от имени Российской Федерации</t>
  </si>
  <si>
    <t>Платежи в целях возмещения причиненного ущерба (убытков)</t>
  </si>
  <si>
    <t>Денежные взыскания, налагаемые в возмещение ущерба, причиненного в результате незаконного или нецелевого использования бюджетных средств (в части бюджетов муниципальных округов)</t>
  </si>
  <si>
    <t>Платежи, уплачиваемые в целях возмещения вреда, причиняемого автомобильным дорогам местного значения транспортными средствами, осуществляющими перевозки тяжеловесных и (или) крупногабаритных грузов</t>
  </si>
  <si>
    <t>701 11611064010000140</t>
  </si>
  <si>
    <t>Невыясненные поступления, зачисляемые в бюджеты муниципальных округов</t>
  </si>
  <si>
    <t>Финансовое управление администрации Андроповского муниципального округа Ставропольского края</t>
  </si>
  <si>
    <t>Дотации бюджетам муниципальных округов на выравнивание бюджетной обеспеченности из бюджета субъекта Российской Федерации</t>
  </si>
  <si>
    <t>Субсидии бюджетам муниципальных округов на осуществление дорожной деятельности в отношении автомобильных дорог общего пользования, а также капитального ремонта и ремонта дворовых территорий многоквартирных домов, проездов к дворовым территориям многоквартирных домов населенных пунктов</t>
  </si>
  <si>
    <t>707 20229999141254150</t>
  </si>
  <si>
    <t xml:space="preserve"> Прочие субсидии бюджетам муниципальных округов</t>
  </si>
  <si>
    <t>Прочие субсидии бюджетам муниципальных округов (проведение информационно-пропагандистских мероприятий, направленных на профилактику идеологии терроризма)</t>
  </si>
  <si>
    <t>770 20229999141254150</t>
  </si>
  <si>
    <t>771 20229999141254150</t>
  </si>
  <si>
    <t>772 20229999141254150</t>
  </si>
  <si>
    <t>773 20229999141254150</t>
  </si>
  <si>
    <t>Красноярский   территориальный отдел администрации Андроповского муниципального округа Ставропольского края</t>
  </si>
  <si>
    <t>774 20229999141254150</t>
  </si>
  <si>
    <t>780 20229999141254150</t>
  </si>
  <si>
    <t>Султанский территориальный отдел администрации Андроповского муниципального округа Ставропольского края</t>
  </si>
  <si>
    <t>781 20229999141254150</t>
  </si>
  <si>
    <t>Субвенции бюджетам муниципальных округов на выполнение передаваемых полномочий субъектов Российской Федерации</t>
  </si>
  <si>
    <t>Субвенции бюджетам муниципальных округов на выполнение передаваемых полномочий субъектов Российской Федерации (осуществление отдельных государственных полномочий в области труда и социальной защиты отдельных категорий граждан)</t>
  </si>
  <si>
    <t>Управление сельского хозяйства и охраны окружающей среды администрации Андроповского муниципального округа Ставропольского края</t>
  </si>
  <si>
    <t>Субвенции бюджетам муниципальных округов на выполнение передаваемых полномочий субъектов Российской Федерации (организация и проведение мероприятий по борьбе с иксодовыми клещами-переносчиками Крымской геморрагической лихорадки в природных биотопах (на пастбищах)</t>
  </si>
  <si>
    <t>701 20235118140000150</t>
  </si>
  <si>
    <t>Единая субвенция бюджетам муниципальных округов</t>
  </si>
  <si>
    <t>Прочие межбюджетные трансферты, передаваемые бюджетам муниципальных округов</t>
  </si>
  <si>
    <t xml:space="preserve"> Возврат прочих остатков субсидий, субвенций и иных межбюджетных трансфертов, имеющих целевое назначение, прошлых лет из бюджетов муниципальных округов</t>
  </si>
  <si>
    <t xml:space="preserve"> Налог на доходы физических лиц</t>
  </si>
  <si>
    <t>Акцизы по подакцизным товарам (продукции), производимым на территории Российской Федерации</t>
  </si>
  <si>
    <t>Субсидии бюджетам муниципальных округов на реализацию программ формирования современной городской среды</t>
  </si>
  <si>
    <t>Субсидии бюджетам муниципальных округов на реализацию мероприятий по модернизации школьных систем образования</t>
  </si>
  <si>
    <t>Прочие субсидии бюджетам муниципальных округов (проведение капитального ремонта зданий и сооружений, благоустройство территории муниципальных учреждений культуры муниципальных образований)</t>
  </si>
  <si>
    <t>Субвенции бюджетам муниципальных округов на выполнение передаваемых полномочий субъектов Российской Федерации (осуществление отдельных государственных полномочий Ставропольского края по созданию и организации  деятельности административных комиссий)</t>
  </si>
  <si>
    <t>Субвенции бюджетам муниципальных округов на выполнение передаваемых полномочий субъектов Российской Федерации (организация и обеспечение отдыха и оздоровления детей)</t>
  </si>
  <si>
    <t>Субвенции бюджетам муниципальных округов на проведение мероприятий по обеспечению деятельности советников директора по воспитанию и взаимодействию с детскими общественными объединениями в общеобразовательных организациях</t>
  </si>
  <si>
    <t>Солуно-Дмитриевский территориальный отдел администрации Андроповского муниципального округа Ставропольского края</t>
  </si>
  <si>
    <t>Доходы, получаемые в виде арендной платы за земельные участки, государственная собственность на которые не разграничена и которые расположены в границах муниципальных округов, а также средства от продажи права на заключение договоров аренды указанных земельных участков (сумма платежа (перерасчеты, недоимка и задолженность по соответствующему платежу)</t>
  </si>
  <si>
    <t>706 20230024141108150</t>
  </si>
  <si>
    <t>707 20225467140000150</t>
  </si>
  <si>
    <t>Субсидии бюджетам муниципальных округов  на обеспечение развития и укрепления материально-технической базы домов культуры в населенных пунктах с числом жителей до 50 тысяч человек</t>
  </si>
  <si>
    <t>Плата, поступившая в рамках договора за предоставление права на размещение и эксплуатацию нестационарного торгового объекта, установку и эксплуатацию рекламных конструкций на землях или земельных участках, находящихся в собственности муниципальных округов, и на землях или земельных участках, государственная собственность на которые не разграничена</t>
  </si>
  <si>
    <t>775 20225555140000 150</t>
  </si>
  <si>
    <t>706 20225750140000150</t>
  </si>
  <si>
    <t>707 20229999140031150</t>
  </si>
  <si>
    <t>706 20230024141287150</t>
  </si>
  <si>
    <t>706 20235179140000150</t>
  </si>
  <si>
    <t>Субвенции бюджетам муниципальных округов на выполнение передаваемых полномочий субъектов Российской Федерации (осуществление отдельных государственных полномочий Ставропольского края по организации архивного дела в  Ставропольском крае)</t>
  </si>
  <si>
    <t>Административные штрафы, установленные главой 15 Кодекса Российской Федерации об административных правонарушениях, за административные правонарушения в области финансов, налогов и сборов, страхования, рынка ценных бумаг (за исключением штрафов, указанных в пункте 6 статьи 46 Бюджетного кодекса Российской Федерации), выявленные должностными лицами органов муниципального контроля</t>
  </si>
  <si>
    <t>745 11601154010000140</t>
  </si>
  <si>
    <t>Прочее возмещение ущерба, причиненного муниципальному имуществу муниципального округа (за исключением имущества, закрепленного за муниципальными бюджетными (автономными) учреждениями, унитарными предприятиями)</t>
  </si>
  <si>
    <t xml:space="preserve">770 11601084010000140
</t>
  </si>
  <si>
    <t>Административные штрафы, установленные главой 8 Кодекса Российской Федерации об административных правонарушениях, за административные правонарушения в области охраны окружающей среды и природопользования, выявленные должностными лицами органов муниципального контроля</t>
  </si>
  <si>
    <t>776 11601084010000140</t>
  </si>
  <si>
    <t>704 20249999141259150</t>
  </si>
  <si>
    <t>Прочие межбюджетные трансферты, передаваемые бюджетам муниципальных округов (поощрение муниципальных округов и городских округов реализовавшим лучшие практики инициативного бюджетирования)</t>
  </si>
  <si>
    <t>Возврат остатков субвенций на оплату жилищно-коммунальных услуг отдельным категориям граждан из бюджетов муниципальных округов</t>
  </si>
  <si>
    <t>709 21935250140000150</t>
  </si>
  <si>
    <t>Плата по соглашениям об установлении сервитута в отношении земельных участков, государственная собственность на которые не разграничена</t>
  </si>
  <si>
    <t>Субвенции бюджетам муниципальных округов на выполнение передаваемых полномочий субъектов Российской Федерации (проведение мероприятий при осуществлении деятельности по обращению с животными без владельцев)</t>
  </si>
  <si>
    <t>731 20230024141303150</t>
  </si>
  <si>
    <t>Инициативные платежи, зачисляемые в бюджеты муниципальных округов</t>
  </si>
  <si>
    <t>701 11610032140000140</t>
  </si>
  <si>
    <t>701100000000000000000240007</t>
  </si>
  <si>
    <t>775100000000000000000240007</t>
  </si>
  <si>
    <t>776100000000000000000240007</t>
  </si>
  <si>
    <t>780 11601084010000140</t>
  </si>
  <si>
    <t>704200000000000000000240007</t>
  </si>
  <si>
    <t>770100000000000000000240007</t>
  </si>
  <si>
    <t>774100000000000000000240007</t>
  </si>
  <si>
    <t>779100000000000000000240007</t>
  </si>
  <si>
    <t>780100000000000000000240007</t>
  </si>
  <si>
    <t>781100000000000000000240007</t>
  </si>
  <si>
    <t>011100000000000000000240007</t>
  </si>
  <si>
    <t>709100000000000000000240007</t>
  </si>
  <si>
    <t>188100000000000000000240007</t>
  </si>
  <si>
    <t>706200000000000000000240007</t>
  </si>
  <si>
    <t>Инициативные платежи, зачис-ляемые в бюджеты муниципальных округов</t>
  </si>
  <si>
    <t>770100000000000000000250001</t>
  </si>
  <si>
    <t>771100000000000000000250001</t>
  </si>
  <si>
    <t>772100000000000000000250001</t>
  </si>
  <si>
    <t>773100000000000000000250001</t>
  </si>
  <si>
    <t>776100000000000000000250001</t>
  </si>
  <si>
    <t>780100000000000000000250001</t>
  </si>
  <si>
    <t>Субсидии бюджетам муниципальных округов на софинансирование капитальных вложений в объекты муниципальной собственности (строительство (реконструкция)объектов муниципальных учреждений в сфере культуры)</t>
  </si>
  <si>
    <t>7072000000000000000002500071</t>
  </si>
  <si>
    <t>707 2 02 20077 14 1198 150</t>
  </si>
  <si>
    <t>706200000000000000000250001</t>
  </si>
  <si>
    <t>Прочие субсидии бюджетам муниципальных округов (укрепление материально-технической базы муниципальных общеобразовательных организаций)</t>
  </si>
  <si>
    <t>706 20229999141237150</t>
  </si>
  <si>
    <t>706 2 0229999 14 1261 150</t>
  </si>
  <si>
    <t>Прочие субсидии бюджетам муниципальных округов (благоустройство территорий муниципальных образовательных организаций)</t>
  </si>
  <si>
    <t>70120000000000000000250001</t>
  </si>
  <si>
    <t>731200000000000000000250001</t>
  </si>
  <si>
    <t>709200000000000000000250001</t>
  </si>
  <si>
    <t>701200000000000000000250001</t>
  </si>
  <si>
    <t>Единая субвенция  бюджетам муниципальных округов (осуществление отдельных государственных полномочий по социальной поддержке многодетных семей)</t>
  </si>
  <si>
    <t>182100000000000000000250001</t>
  </si>
  <si>
    <t>774100000000000000000250001</t>
  </si>
  <si>
    <t>779100000000000000000250001</t>
  </si>
  <si>
    <t>781100000000000000000250001</t>
  </si>
  <si>
    <t>701100000000000000000250001</t>
  </si>
  <si>
    <t>011100000000000000000250001</t>
  </si>
  <si>
    <t>702100000000000000000250001</t>
  </si>
  <si>
    <t>048100000000000000000250001</t>
  </si>
  <si>
    <t>704100000000000000000250001</t>
  </si>
  <si>
    <t>008100000000000000000250001</t>
  </si>
  <si>
    <t>002100000000000000000250001</t>
  </si>
  <si>
    <t>745100000000000000000250001</t>
  </si>
  <si>
    <t>775100000000000000000250001</t>
  </si>
  <si>
    <t>778100000000000000000250001</t>
  </si>
  <si>
    <t>704200000000000000000260001</t>
  </si>
  <si>
    <t>775200000000000000000250001</t>
  </si>
  <si>
    <t>707200000000000000000250001</t>
  </si>
  <si>
    <t>770200000000000000000250001</t>
  </si>
  <si>
    <t>771200000000000000000250001</t>
  </si>
  <si>
    <t>772200000000000000000250001</t>
  </si>
  <si>
    <t>773200000000000000000250001</t>
  </si>
  <si>
    <t>774200000000000000000250001</t>
  </si>
  <si>
    <t>778200000000000000000250001</t>
  </si>
  <si>
    <t>780200000000000000000250001</t>
  </si>
  <si>
    <t>781200000000000000000250001</t>
  </si>
  <si>
    <t>Инициативные платежи, зачисляемые в бюджеты муниципальных округов (поступления от физических лиц на реализацию инициативного проекта «Устройство теневого навеса во дворе детского сада № 13 «Колокольчик» с. Водораздел»)</t>
  </si>
  <si>
    <t>Инициативные платежи, зачисляемые в бюджеты муниципальных округов (поступления от физических лиц на реализацию инициативного проекта «Благоустройство общественной территории в поселке Каскадный по улице Центральной»)</t>
  </si>
  <si>
    <t>Инициативные платежи, зачисляемые в бюджеты муниципальных округов  (поступления от юридических лиц на реализацию инициативного проекта «Устройство теневого навеса во дворе детского сада № 13 «Колокольчик» с. Водораздел»)</t>
  </si>
  <si>
    <t>Инициативные платежи, зачисляемые в бюджеты муниципальных округов (поступления от юридических лиц на реализацию инициативного проекта «Благоустройство общественной территории в поселке Каскадный по улице Центральной»)</t>
  </si>
  <si>
    <t>Инициативные платежи, зачисляемые в бюджеты муниципальных округов  (поступления от физических лиц на реализацию инициативного проекта «Обустройство детской игровой площадки на территории МБДОУ д/с № 8 «Сказка» ст. Воровсколесская»)</t>
  </si>
  <si>
    <t>Инициативные платежи, зачисляемые в бюджеты муниципальных округов  (поступления от юридических лиц на реализацию инициативного проекта «Обустройство детской игровой площадки на территории МБДОУ д/с № 8 «Сказка» ст. Воровсколесская»)</t>
  </si>
  <si>
    <t>Инициативные платежи, зачисляемые в бюджеты муниципальных округов (поступления от физических лиц на реализацию инициативного проекта «Установка системы видеонаблюдения в парковой зоне села Красноярское»)</t>
  </si>
  <si>
    <t>Инициативные платежи, зачисляемые в бюджеты муниципальных округов (поступления от юридических лиц на реализацию инициативного проекта «Установка системы видеонаблюдения в парковой зоне села Красноярское»)</t>
  </si>
  <si>
    <t>Инициативные платежи, зачисляемые в бюджеты муниципальных округов (поступления от физических лиц на реализацию инициативного проекта «Устройство пешеходной дорожки по улице 70 лет Октября села Крымгиреевского»)</t>
  </si>
  <si>
    <t>Инициативные платежи, зачисляемые в бюджеты муниципальных округов (поступления от юридических лиц на реализацию инициативного проекта «Устройство пешеходной дорожки по улице 70 лет Октября села Крымгиреевского»)</t>
  </si>
  <si>
    <t>Инициативные платежи, зачисляемые в бюджеты муниципальных округов (поступления от физических лиц на реализацию инициативного проекта «Устройство детской игровой площадки по ул. Горького с. Суркуль»)</t>
  </si>
  <si>
    <t>Инициативные платежи, зачисляемые в бюджеты муниципальных округов (поступления от юридических лиц на реализацию инициативного проекта «Устройство детской игровой площадки по ул. Горького с. Суркуль»)</t>
  </si>
  <si>
    <t>Инициативные платежи, зачисляемые в бюджеты муниципальных округов (поступления от физических лиц на реализацию инициативного проекта «Устройство детской игровой площадки на территории МБДОУ д/с № 21 «Дюймовочка»)</t>
  </si>
  <si>
    <t>Инициативные платежи, зачисляемые в бюджеты муниципальных округов (поступления от юридических лиц на реализацию инициативного проекта «Устройство детской игровой площадки на территории МБДОУ д/с № 21 «Дюймовочка»)</t>
  </si>
  <si>
    <t>Инициативные платежи, зачисляемые в бюджеты муниципальных округов (поступления от физических лиц на реализацию инициативного проекта «Обустройство территории детской игровой площадки МБДОУ д/с № 1 «Журавушка» в п. Новый Янкуль»)</t>
  </si>
  <si>
    <t>Инициативные платежи, зачисляемые в бюджеты муниципальных округов (поступления от юридических лиц на реализацию инициативного проекта «Обустройство территории детской игровой площадки МБДОУ д/с № 1 «Журавушка» в п. Новый Янкуль»)</t>
  </si>
  <si>
    <t>Инициативные платежи, зачисляемые в бюджеты муниципальных округов (поступления от физических лиц на реализацию инициативного проекта «Обустройство территории спортивной зоны с. Солуно-Дмитриевское»)</t>
  </si>
  <si>
    <t>Инициативные платежи, зачисляемые в бюджеты муниципальных округов (поступления от юридических лиц на реализацию инициативного проекта «Обустройство территории спортивной зоны с. Солуно-Дмитриевское»)</t>
  </si>
  <si>
    <t>Инициативные платежи, зачисляемые в бюджеты муниципальных округов (поступления от юридических лиц на реализацию инициативного проекта «Устройство детской игровой площадки на территории МБДОУ детский сад № 17 «Солнышко» в селе Султан»)</t>
  </si>
  <si>
    <t>709 20239998141306150</t>
  </si>
  <si>
    <t>Субвенции бюджетам муниципальных округов на осуществление первичного воинского учета органами местного  самоуправления поселений, мунициипальных и городсеких округов</t>
  </si>
  <si>
    <t>Субвенции бюджетам муниципальных округов на выполнение передаваемых полномочий субъектов Российской Федерации (обеспечение ребенка (детей) участника специальной военной операции, обучающегося (обучающихся) по образовательным программам основного общего или среднего общего образования в муниципальной образовательной организации, бесплатным горячим питанием)</t>
  </si>
  <si>
    <t>Административные штрафы, установленные главой 8 Кодекса Российской Федерации об административных правонарушениях, за административные правонарушения в области охраны окружающей среды, природопользования и обращения с животными, выявленные должностными лицами органов муниципального контроля</t>
  </si>
  <si>
    <t>702 11701040140000180</t>
  </si>
  <si>
    <t>Доходы бюджетов бюджетной системы Российской Федерации от возврата бюджетами бюджетной системы Российской Федерации остатков субсидий, субвенций и иных межбюджетных трансфертов, имеющих целевое назначение, прошлых лет, а также от возврата организациями остатков субсидий прошлых лет</t>
  </si>
  <si>
    <t>706 21804020140000150</t>
  </si>
  <si>
    <t>707 21804020140000150</t>
  </si>
  <si>
    <t>706 21935303140000150</t>
  </si>
  <si>
    <t>Инициативные платежи, зачисляемые в бюджеты муниципальных округов (поступления от физических лиц на реализацию инициативного проекта «Устройство пешеходной дорожки по улице Садовой в селе Водораздел Андроповского муниципального округа Ставропольского края»)</t>
  </si>
  <si>
    <t>Инициативные платежи, зачисляемые в бюджеты муниципальных округов  (поступления от организаций на реализацию инициативного проекта «Устройство пешеходной дорожки по улице Садовой в селе Водораздел Андроповского муниципального округа Ставропольского края»)</t>
  </si>
  <si>
    <t>Инициативные платежи, зачисляемые в бюджеты муниципальных округов  (поступления от организаций на реализацию инициативного проекта «Устройство пешеходной дорожки по улице Советской станицы Воровсколесская Андроповского муниципального округа Ставропольского края»)</t>
  </si>
  <si>
    <t>Контрольно-счетная палата  Андроповского муниципального округа Ставропольского края</t>
  </si>
  <si>
    <t>704</t>
  </si>
  <si>
    <t>Н.В. Жаворонкова</t>
  </si>
  <si>
    <t>Реестр источников доходов бюджета Андроповского муниципального округа Ставропольского края на 2026  год и плановый период 2027 и 2028 годов</t>
  </si>
  <si>
    <t>на 2026 г. (очередной финансовый год)</t>
  </si>
  <si>
    <t>на 2027 г. (первый год планового периода)</t>
  </si>
  <si>
    <t>на 2028 г. (второй год планового периода)</t>
  </si>
  <si>
    <t>Кассовые поступления в текущем финансовом году (по состоянию на 
01.11 2025 г.)*</t>
  </si>
  <si>
    <t>Туристический налог</t>
  </si>
  <si>
    <t>770 11715020140101150</t>
  </si>
  <si>
    <t>770 11715020140301150</t>
  </si>
  <si>
    <t>770 11715020140407150</t>
  </si>
  <si>
    <t>770 11715020140408150</t>
  </si>
  <si>
    <t>770 11715020140507150</t>
  </si>
  <si>
    <t>770 11715020140508150</t>
  </si>
  <si>
    <t>771 11715020140103150</t>
  </si>
  <si>
    <t>771 11715020140303150</t>
  </si>
  <si>
    <t>771 11715020140409150</t>
  </si>
  <si>
    <t>771 11715020140509150</t>
  </si>
  <si>
    <t>772 11715020140104150</t>
  </si>
  <si>
    <t>772 11715020140204150</t>
  </si>
  <si>
    <t>772 11715020140304150</t>
  </si>
  <si>
    <t>772 11715020140419150</t>
  </si>
  <si>
    <t>772 11715020140519150</t>
  </si>
  <si>
    <t>773 11715020140105150</t>
  </si>
  <si>
    <t>773 11715020140305150</t>
  </si>
  <si>
    <t>773 11715020140412150</t>
  </si>
  <si>
    <t>773 11715020140512150</t>
  </si>
  <si>
    <t>774 11715020140413150</t>
  </si>
  <si>
    <t>774 11715020140513150</t>
  </si>
  <si>
    <t>775 11715020140414150</t>
  </si>
  <si>
    <t>775 11715020140420150</t>
  </si>
  <si>
    <t>775 11715020140514150</t>
  </si>
  <si>
    <t>775 11715020140520150</t>
  </si>
  <si>
    <t>776 11715020140102150</t>
  </si>
  <si>
    <t>776 11715020140302150</t>
  </si>
  <si>
    <t>776 11715020140415150</t>
  </si>
  <si>
    <t>776 11715020140515150</t>
  </si>
  <si>
    <t>778 11715020140416150</t>
  </si>
  <si>
    <t>778 11715020140516150</t>
  </si>
  <si>
    <t>779 11715020140417150</t>
  </si>
  <si>
    <t>779 11715020140517150</t>
  </si>
  <si>
    <t>780 11715020140106150</t>
  </si>
  <si>
    <t>780 11715020140306150</t>
  </si>
  <si>
    <t>780 11715020140418150</t>
  </si>
  <si>
    <t>780 11715020140518150</t>
  </si>
  <si>
    <t>781 11715020140107150</t>
  </si>
  <si>
    <t>781 11715020140307150</t>
  </si>
  <si>
    <t>Инициативные платежи, зачисляемые в бюджеты муниципальных округов (поступления от физических лиц на реализацию инициативного проекта «Устройство пешеходной дорожки по улице Советской станицы Воровсколесская Андроповского муниципального округа Ставропольского края»</t>
  </si>
  <si>
    <t>Инициативные платежи, зачисляемые в бюджеты муниципальных округов (поступления от физических лиц на реализацию инициативного проекта «Устройство пешеходной дорожки по улице Советской (II этап) села Казинка Андроповского муниципального округа Ставропольского края")</t>
  </si>
  <si>
    <t>Инициативные платежи, зачисляемые в бюджеты муниципальных округов (поступления от индивидуальных предпринимателей на реализацию инициативного проекта «Устройство пешеходной дорожки по улице Советской (II этап) села Казинка Андроповского муниципального округа Ставропольского края»)</t>
  </si>
  <si>
    <t>Инициативные платежи, зачисляемые в бюджеты муниципальных округов  (поступления от организаций на реализацию инициативного проекта «Устройство пешеходной дорожки по улице Советской (II этап) села Казинка  Андроповского муниципального округа Ставропольского края»)</t>
  </si>
  <si>
    <t>Инициативные платежи, зачисляемые в бюджеты муниципальных округов (поступления от физических лиц на реализацию инициативного проекта «Благоустройство территории МБОУ ООШ №15 села Подгорное»)</t>
  </si>
  <si>
    <t>Инициативные платежи, зачисляемые в бюджеты муниципальных округов (поступления от юридических лиц на реализацию инициативного проекта «Благоустройство территории МБОУ ООШ №15 села Подгорное»)</t>
  </si>
  <si>
    <t>Инициативные платежи, зачисляемые в бюджеты муниципальных округов  (поступления от физических лиц на реализацию инициативного проекта «Ремонт автомобильной дороги по улице Подтенная, участок 1 в с. Красноярское Андроповского муниципального округа Ставропольского края»)</t>
  </si>
  <si>
    <t>Инициативные платежи, зачисляемые в бюджеты муниципальных округов  (поступления от организаций на реализацию инициативного проекта «Ремонт автомобильной дороги по улице Подтенная, участок 1 в с. Красноярское Андроповского муниципального округа Ставропольского края»)</t>
  </si>
  <si>
    <t>Инициативные платежи, зачисляемые в бюджеты муниципальных округов (поступления от физических лиц на реализацию инициативного проекта «Текущий ремонт тротуара, расположенного по улице Стратийчука в селе Курсавка Андроповского муниципального округа Ставропольского края»)</t>
  </si>
  <si>
    <t>Инициативные платежи, зачисляемые в бюджеты муниципальных округов (поступления от юридических лиц на реализацию инициативного проекта «Текущий ремонт тротуара, расположенного по улице Стратийчука в селе Курсавка Андроповского муниципального округа Ставропольского края»)</t>
  </si>
  <si>
    <t>Инициативные платежи, зачисляемые в бюджеты муниципальных округов  (поступления от физических лиц на реализацию инициативного проекта «Ремонт фасада здания МБУК «Куршавское СКО» в селе Куршава Андроповского муниципального округа Ставропольского края»)</t>
  </si>
  <si>
    <t>Инициативные платежи, зачисляемые в бюджеты муниципальных округов  (поступления от организаций на реализацию инициативного проекта «Ремонт фасада здания МБУК «Куршавское СКО» в селе Куршава Андроповского муниципального округа Ставропольского края»)</t>
  </si>
  <si>
    <t>Инициативные платежи, зачисляемые в бюджеты муниципальных округов  (поступления от физических лиц на реализацию инициативного проекта «Обустройство детской площадки по ул. Колхозная села Султан Андроповского муниципального округа Ставропольского края»)</t>
  </si>
  <si>
    <t>Инициативные платежи, зачисляемые в бюджеты муниципальных округов  (поступления от организаций на реализацию инициативного проекта «Обустройство детской площадки по ул. Колхозная села Султан Андроповского муниципального округа Ставропольского края»)</t>
  </si>
  <si>
    <t>Инициативные платежи, зачисляемые в бюджеты муниципальных округов (поступления от физических лиц на реализацию инициативного проекта «Устройство детской игровой площадки на территории МБДОУ детский сад № 17 «Солнышко» в селе Султан»)</t>
  </si>
  <si>
    <t>Инициативные платежи, зачисляемые в бюджеты муниципальных округов (поступления от физических лиц на реализацию инициативного проекта «Обустройство детской игровой площадки по пер. Красный с. Янкуль Андроповского муниципального округа Ставропольского края»)</t>
  </si>
  <si>
    <t>Инициативные платежи, зачисляемые в бюджеты муниципальных округов (поступления от организаций на реализацию инициативного проекта «Обустройство детской игровой площадки по пер. Красный с. Янкуль Андроповского муниципального округа Ставропольского края»)</t>
  </si>
  <si>
    <t>Инициативные платежи, зачисляемые в бюджеты муниципальных округов (поступления от физических лиц на реализацию инициативного проекта "Текущий ремонт входной группы здания МБУК Водораздельного СДК села Водораздел Андроповского муниципального округа Ставропольского края")</t>
  </si>
  <si>
    <t>Инициативные платежи, зачисляемые в бюджеты муниципальных округов  (поступления от организаций на реализацию инициативного проекта "Текущий ремонт входной группы здания МБУК Водораздельного СДК села Водораздел Андроповского муниципального округа Ставропольского края")</t>
  </si>
  <si>
    <t>Инициативные платежи, зачисляемые в бюджеты муниципальных округов (поступления от физических лиц на реализацию инициативного проекта «Обустройство спортивной площадки в селе Дубовая Балка по ул. Школьной»)</t>
  </si>
  <si>
    <t>Инициативные платежи, зачисляемые в бюджеты муниципальных округов (поступления от организаций на реализацию инициативного проекта «Обустройство спортивной площадки в селе Дубовая Балка по ул. Школьной»)</t>
  </si>
  <si>
    <t>Инициативные платежи, зачисляемые в бюджеты муниципальных округов  (поступления от физических лиц на реализацию инициативного проекта "Текущий ремонт внутренних помещений (актового зала) здания МБУК Казинского СДК с.Казинка Андроповского муниципального округа Ставропольского края")</t>
  </si>
  <si>
    <t>Инициативные платежи, зачисляемые в бюджеты муниципальных округов (поступления от индивидуальных предпринимателей на реализацию инициативного проекта "Текущий ремонт внутренних помещений (актового зала) здания МБУК Казинского СДК с.Казинка Андроповского муниципального округа Ставропольского края")</t>
  </si>
  <si>
    <t>Инициативные платежи, зачисляемые в бюджеты муниципальных округов  (поступления от организаций на реализацию инициативного проекта "Текущий ремонт внутренних помещений (актового зала) здания МБУК Казинского СДК с.Казинка Андроповского муниципального округа Ставропольского края")</t>
  </si>
  <si>
    <t>Инициативные платежи, зачисляемые в бюджеты муниципальных округов (поступления от физических лиц на реализацию инициативного проекта «Благоустройство общественной территории в селе Казинка по улице Советская»)</t>
  </si>
  <si>
    <t>Инициативные платежи, зачисляемые в бюджеты муниципальных округов (поступления от организаций на реализацию инициативного проекта «Благоустройство общественной территории в селе Казинка по улице Советская»)</t>
  </si>
  <si>
    <t>Инициативные платежи, зачисляемые в бюджеты муниципальных округов (поступления от физических лиц на реализацию инициативного проекта «Благоустройство общественной территории в селе Подгорное по улице Невинномысская»)</t>
  </si>
  <si>
    <t>Инициативные платежи, зачисляемые в бюджеты муниципальных округов (поступления от организаций на реализацию инициативного проекта «Благоустройство общественной территории в селе Подгорное по улице Невинномысская»)</t>
  </si>
  <si>
    <t>Инициативные платежи, зачисляемые в бюджеты муниципальных округов (поступления от физических лиц на реализацию инициативного проекта "Устройство ограждения кладбища в поселке Каскадный Андроповского муниципального округа Ставропольского края ")</t>
  </si>
  <si>
    <t>Инициативные платежи, зачисляемые в бюджеты муниципальных округов  (поступления от организаций на реализацию инициативного проекта "Устройство ограждения кладбища в поселке Каскадный Андроповского муниципального округа Ставропольского края")</t>
  </si>
  <si>
    <t>Инициативные платежи, зачисляемые в бюджеты муниципальных округов (поступления от физических лиц на реализацию инициативного проекта "Ремонт стен фасада здания МБУК "Красноярский сельский Дом культуры" в селе Красноярском Андроповского муниципального округа Ставропольского края")</t>
  </si>
  <si>
    <t>Инициативные платежи, зачисляемые в бюджеты муниципальных округов (поступления от индивидуальных предпринимателей на реализацию инициативного проекта "Ремонт стен фасада здания МБУК "Красноярский сельский Дом культуры" в селе Красноярском Андроповского муниципального округа Ставропольского края")</t>
  </si>
  <si>
    <t>Инициативные платежи, зачисляемые в бюджеты муниципальных округов  (поступления от организаций на реализацию инициативного проекта "Ремонт стен фасада здания МБУК "Красноярский сельский Дом культуры" в селе Красноярском Андроповского муниципального округа Ставропольского края")</t>
  </si>
  <si>
    <t>Инициативные платежи, зачисляемые в бюджеты муниципальных округов (поступления от физических лиц на реализацию инициативного проекта «Ограждение, ремонт оборудования и дооснащение спортивно-игровой площадки по пер. Кузнечный в с. Красноярское Андроповского муниципального округа Ставропольского края»)</t>
  </si>
  <si>
    <t>Инициативные платежи, зачисляемые в бюджеты муниципальных округов (поступления от физических лиц на реализацию инициативного проекта «Благоустройство территории Памятника воинам, погибшим в Великой Отечественной войне 1941-1945г.г., с. Алексеевского Андроповского района Ставропольского края»)</t>
  </si>
  <si>
    <t>Инициативные платежи, зачисляемые в бюджеты муниципальных округов (поступления от организаций на реализацию инициативного проекта «Ограждение, ремонт оборудования и дооснащение спортивно-игровой площадки по пер. Кузнечный в с. Красноярское Андроповского муниципального округа Ставропольского края»)</t>
  </si>
  <si>
    <t>Инициативные платежи, зачисляемые в бюджеты муниципальных округов (поступления от организаций на реализацию инициативного проекта «Благоустройство территории Памятника воинам, погибшим в Великой Отечественной войне 1941-1945г.г., с. Алексеевского Андроповского района Ставропольского края»)</t>
  </si>
  <si>
    <t>Инициативные платежи, зачисляемые в бюджеты муниципальных округов  (поступления от физических лиц на реализацию инициативного проекта "Устройство пешеходной дорожки по ул. Советской села Крымгиреевского Андроповского муниципального округа Ставропольского края")</t>
  </si>
  <si>
    <t>Инициативные платежи, зачисляемые в бюджеты муниципальных округов (поступления от индивидуальных предпринимателей на реализацию инициативного проекта "Устройство пешеходной дорожки по ул. Советской села Крымгиреевского Андроповского муниципального округа Ставропольского края")</t>
  </si>
  <si>
    <t xml:space="preserve">Инициативные платежи, зачисляемые в бюджеты муниципальных округов  (поступления от организаций на реализацию инициативного проекта "Устройство пешеходной дорожки по ул. Советской села Крымгиреевского Андроповского муниципального округа Ставропольского края") </t>
  </si>
  <si>
    <t>Инициативные платежи, зачисляемые в бюджеты муниципальных округов (поступления от физических лиц на реализацию инициативного проекта «Устройство пешеходной дорожки по улице 70 лет Октября села Крымгиреевского - 2 этап»)</t>
  </si>
  <si>
    <t>Инициативные платежи, зачисляемые в бюджеты муниципальных округов (поступления от организаций на реализацию инициативного проекта «Устройство пешеходной дорожки по улице 70 лет Октября села Крымгиреевского - 2 этап»)</t>
  </si>
  <si>
    <t>Инициативные платежи, зачисляемые в бюджеты муниципальных округов (поступления от физических лиц на реализацию инициативного проекта «Благоустройство территории школьного двора МБОУ СОШ №14 им. Ф.Г.Буклова (дорога)»)</t>
  </si>
  <si>
    <t>Инициативные платежи, зачисляемые в бюджеты муниципальных округов (поступления от организаций на реализацию инициативного проекта «Благоустройство территории школьного двора МБОУ СОШ №14 им. Ф.Г.Буклова (дорога)»)</t>
  </si>
  <si>
    <t>Инициативные платежи, зачисляемые в бюджеты муниципальных округов  (поступления от физических лиц на реализацию инициативного проекта "Текущий ремонт фасада здания МБУК "Куршавское СКО" ( 2 этап) в селе Куршава Андроповского муниципального округа Ставропольского края)</t>
  </si>
  <si>
    <t xml:space="preserve">Инициативные платежи, зачисляемые в бюджеты муниципальных округов  (поступления от организаций на реализацию инициативного проекта Текущий ремонт фасада здания МБУК "Куршавское СКО" ( 2 этап) в селе Куршава Андроповского муниципального округа Ставропольского края) </t>
  </si>
  <si>
    <t>Инициативные платежи, зачисляемые в бюджеты муниципальных округов (поступления от физических лиц на реализацию инициативного проекта «Устройство детской игровой площадки на территории МБУК "Куршавское СКО"»)</t>
  </si>
  <si>
    <t>Инициативные платежи, зачисляемые в бюджеты муниципальных округов (поступления от организаций на реализацию инициативного проекта «Устройство детской игровой площадки на территории МБУК "Куршавское СКО"»)</t>
  </si>
  <si>
    <t>Инициативные платежи, зачисляемые в бюджеты муниципальных округов  (поступления от физических лиц на реализацию инициативного проекта "Обустройство площади по ул. Комсомольской поселка Новый Янкуль Андроповского муниципального округа Ставропольского края")</t>
  </si>
  <si>
    <t xml:space="preserve">Инициативные платежи, зачисляемые в бюджеты муниципальных округов  (поступления от организаций на реализацию инициативного проекта "Обустройство площади по ул. Комсомольской поселка Новый Янкуль Андроповского муниципального округа Ставропольского края") </t>
  </si>
  <si>
    <t>Инициативные платежи, зачисляемые в бюджеты муниципальных округов (поступления от физических лиц на реализацию инициативного проекта «Устройство пешеходной дорожки по улице Садовая в пос. Новый Янкуль Андроповского муниципального округа Ставропольского края II этап»)</t>
  </si>
  <si>
    <t>Инициативные платежи, зачисляемые в бюджеты муниципальных округов (поступления от организаций на реализацию инициативного проекта «Устройство пешеходной дорожки по улице Садовая в пос. Новый Янкуль Андроповского муниципального округа Ставропольского края II этап»)</t>
  </si>
  <si>
    <t>Инициативные платежи, зачисляемые в бюджеты муниципальных округов (поступления от физических лиц на реализацию инициативного проекта «Благоустройство спортивной зоны села Солуно-Дмитриевское Андроповского муниципального округа Ставропольского края (3 этап)»)</t>
  </si>
  <si>
    <t>Инициативные платежи, зачисляемые в бюджеты муниципальных округов (поступления от организаций на реализацию инициативного проекта «Благоустройство спортивной зоны села Солуно-Дмитриевское Андроповского муниципального округа Ставропольского края (3 этап)»)</t>
  </si>
  <si>
    <t>Инициативные платежи, зачисляемые в бюджеты муниципальных округов  (поступления от физических лиц на реализацию инициативного проекта "Устройство пешеходной зоны по ул.Ленина (от здания №68 до здания №76) в селе Султан Андроповского муниципального округа Ставропольского края")</t>
  </si>
  <si>
    <t xml:space="preserve">Инициативные платежи, зачисляемые в бюджеты муниципальных округов  (поступления от организаций на реализацию инициативного проекта "Устройство пешеходной зоны по ул.Ленина (от здания №68 до здания №76) в селе Султан Андроповского муниципального округа Ставропольского края") </t>
  </si>
  <si>
    <t>Инициативные платежи, зачисляемые в бюджеты муниципальных округов (поступления от физических лиц на реализацию инициативного проекта «Текущий ремонт пешеходной дорожки по ул. Ленина в селе Султан Андроповского муниципального округа Ставропольского края»)</t>
  </si>
  <si>
    <t>Инициативные платежи, зачисляемые в бюджеты муниципальных округов (поступления от организаций на реализацию инициативного проекта «Текущий ремонт пешеходной дорожки по ул. Ленина в селе Султан Андроповского муниципального округа Ставропольского края»)</t>
  </si>
  <si>
    <t>770 1 17 15020 14 0421 150</t>
  </si>
  <si>
    <t>770 1 17 15020 14 0521 150</t>
  </si>
  <si>
    <t>772 1 17 15020 14 0522 150</t>
  </si>
  <si>
    <t>772 1 17 15020 14 0523 150</t>
  </si>
  <si>
    <t>773 1 17 15020 14 0424 150</t>
  </si>
  <si>
    <t>773 1 17 15020 14 0425 150</t>
  </si>
  <si>
    <t>773 1 17 15020 14 0524 150</t>
  </si>
  <si>
    <t>773 1 17 15020 14 0525 150</t>
  </si>
  <si>
    <t>775 1 17 15020 14 0427 150</t>
  </si>
  <si>
    <t>775 1 17 15020 14 0527 150</t>
  </si>
  <si>
    <t>776 1 17 15020 14 0428 150</t>
  </si>
  <si>
    <t>776 1 17 15020 14 0528 150</t>
  </si>
  <si>
    <t>779 1 17 15020 14 0430 150</t>
  </si>
  <si>
    <t>779 1 17 15020 14 0530 150</t>
  </si>
  <si>
    <t>Инициативные платежи, зачисляемые в бюджеты муниципальных округов  (поступления от физических лиц на реализацию инициативного проекта  «Обустройство ограждения кладбища в с. Янкуль Андроповского муниципального округа Ставропольского края»)</t>
  </si>
  <si>
    <t xml:space="preserve">Инициативные платежи, зачисляемые в бюджеты муниципальных округов  (поступления от организаций на реализацию инициативного проекта «Обустройство ограждения кладбища в с. Янкуль Андроповского муниципального округа Ставропольского края») </t>
  </si>
  <si>
    <r>
      <t>770 117 15020 14</t>
    </r>
    <r>
      <rPr>
        <b/>
        <sz val="12"/>
        <color theme="5"/>
        <rFont val="Times New Roman"/>
        <family val="1"/>
        <charset val="204"/>
      </rPr>
      <t xml:space="preserve"> </t>
    </r>
    <r>
      <rPr>
        <sz val="10"/>
        <rFont val="Times New Roman"/>
        <family val="1"/>
        <charset val="204"/>
      </rPr>
      <t>0110 150</t>
    </r>
  </si>
  <si>
    <r>
      <t>770 117 15020 14</t>
    </r>
    <r>
      <rPr>
        <b/>
        <sz val="12"/>
        <rFont val="Times New Roman"/>
        <family val="1"/>
        <charset val="204"/>
      </rPr>
      <t xml:space="preserve"> </t>
    </r>
    <r>
      <rPr>
        <sz val="10"/>
        <rFont val="Times New Roman"/>
        <family val="1"/>
        <charset val="204"/>
      </rPr>
      <t>0130 150</t>
    </r>
  </si>
  <si>
    <r>
      <t xml:space="preserve">770 117 15020 14 </t>
    </r>
    <r>
      <rPr>
        <sz val="10"/>
        <rFont val="Times New Roman"/>
        <family val="1"/>
        <charset val="204"/>
      </rPr>
      <t>0310 150</t>
    </r>
  </si>
  <si>
    <t>773 117 15020 14 0140 150</t>
  </si>
  <si>
    <t>773 117 15020 14 0240 150</t>
  </si>
  <si>
    <t>773 117 15020 14 0340 150</t>
  </si>
  <si>
    <t>776 117 15020 14 0160 150</t>
  </si>
  <si>
    <t>776 117 15020 14 0360 150</t>
  </si>
  <si>
    <t>Прочие субсидии бюджетам муниципальных округов (реализация инициативных проектов)</t>
  </si>
  <si>
    <t>Субвенции бюджетам муниципальных округов на выполнение передаваемых полномочий субъектов Российской Федерации (выплата педагогическим работникам образовательных организаций, участвующим в проведении государственной итоговой аттестации по образовательным программам основного общего и среднего общего образования, компенсации за работу по подготовке и проведению государственной итоговой аттестации по образовательным программам основного общего и среднего общего образования)</t>
  </si>
  <si>
    <t>Субвенции бюджетам муниципальных образований на обеспечение выплат ежемесячного денежного вознаграждения советникам директоров по воспитанию и взаимодействию с детскими общественными объединениями государственных общеобразовательных организаций, профессиональных образовательных организаций субъектов Российской Федерации, города Байконура и федеральной территории "Сириус", муниципальных общеобразовательных организаций и профессиональных образовательных организаций"</t>
  </si>
  <si>
    <t>Государственная пошлина</t>
  </si>
  <si>
    <t>702 11105410140000120</t>
  </si>
  <si>
    <t>702 11109080140000120</t>
  </si>
  <si>
    <t>036 11611050010000140</t>
  </si>
  <si>
    <t>Платежи по искам о возмещении вреда, причиненного окружающей среде, а также платежи, уплачиваемые при добровольном возмещении вреда, причиненного окружающей среде (за исключением вреда, причиненного окружающей среде на особо охраняемых природных территориях, вреда, причиненного водным объектам, водным биологическим ресурсам, атмосферному воздуху, почвам, недрам, объектам животного мира, занесенным в Красную книгу Российской Федерации, а также иным объектам животного мира, не относящимся к объектам охоты и рыболовства и среде их обитания), подлежащие зачислению в бюджет муниципального образования</t>
  </si>
  <si>
    <t>МИНИСТЕРСТВО ПРИРОДНЫХ РЕСУРСОВ И ОХРАНЫ ОКРУЖАЮЩЕЙ СРЕДЫ СТАВРОПОЛЬСКОГО КРАЯ</t>
  </si>
  <si>
    <t>701 11301994140000130</t>
  </si>
  <si>
    <t>773 11302994140000130</t>
  </si>
  <si>
    <t>773 11601084010000140</t>
  </si>
  <si>
    <t>779 11601084010000140</t>
  </si>
  <si>
    <t>048 11611130010000140</t>
  </si>
  <si>
    <t>706 11610032140000140</t>
  </si>
  <si>
    <t>182 11610129019000140</t>
  </si>
  <si>
    <t>Доходы от денежных взысканий (штрафов), поступающие в счет погашения задолженности, образовавшейся до 1 января 2020 года, подлежащие зачислению в федеральный бюджет и бюджет муниципального образования по нормативам, действовавшим в 2019 году (иные штрафы)</t>
  </si>
  <si>
    <t>707 20225454140000150</t>
  </si>
  <si>
    <t>Субсидии бюджетам муниципальных округов на создание модельных муниципальных библиотек</t>
  </si>
  <si>
    <t>701 20229999141294150</t>
  </si>
  <si>
    <t>Прочие субсидии бюджетам муниципальных округов (укрепление материально-технической базы муниципальных центров по работе с молодежью)</t>
  </si>
  <si>
    <t>780 20229999141307150</t>
  </si>
  <si>
    <t>Прочие субсидии бюджетам муниципальных округов (проведение ремонта, восстановление и реставрация воинских захоронений, памятников и мемориальных комплексов, увековечивающих память погибших в годы Великой Отечественной войны, не относящихся к объектам культурного наследия (памятникам истории и культуры) народов Российской Федерации)</t>
  </si>
  <si>
    <t>706 20230024141314150</t>
  </si>
  <si>
    <t>706 20235050140000150</t>
  </si>
  <si>
    <t>Субвенции бюджетам муниципальных округов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 реализующих образовательные программы начального общего образования, образовательные программы основного общего образования, образовательные программы среднего общего образования</t>
  </si>
  <si>
    <t>706 20239999140000150</t>
  </si>
  <si>
    <t>Прочие субвенции бюджетам муниципальных округов</t>
  </si>
  <si>
    <t>Прочие межбюджетные трансферты, передаваемые бюджетам муниципальных округов (осуществление выплаты лицам, входящим в муниципальные управленческие команды Ставропольского края, поощрения за достижение в 2024 году показателей деятельности исполнительных органов субъектов Российской Федерации)</t>
  </si>
  <si>
    <t>704 20249999140081150</t>
  </si>
  <si>
    <t>Прочие межбюджетные трансферты, передаваемые бюджетам муниципальных округов (поощрение муниципальных округов и городских округов, обеспечивших высокое качество управления бюджетным процессом и стратегического планирования)</t>
  </si>
  <si>
    <t>707 20304099140000150</t>
  </si>
  <si>
    <t>Прочие безвозмездные поступления от государственных (муниципальных) организаций в бюджеты муниципальных округов</t>
  </si>
  <si>
    <t>706 21925750140000150</t>
  </si>
  <si>
    <t>Возврат остатков субсидий на реализацию мероприятий по модернизации школьных систем образования из бюджетов муниципальных округов</t>
  </si>
  <si>
    <t>Возврат остатков субвенций на ежемесячное денежное вознаграждение за классное руководство педагогическим работникам государственных и муниципальных образовательных организаций, реализующих образовательные программы начального общего образования, образовательные программы основного общего образования, образовательные программы среднего общего образования, из бюджетов муниципальных округов</t>
  </si>
  <si>
    <t>706 21945050140000150</t>
  </si>
  <si>
    <t>Возврат остатков иных межбюджетных трансфертов на обеспечение выплат ежемесячного денежного вознаграждения советникам директоров по воспитанию и взаимодействию с детскими общественными объединениями государственных общеобразовательных организаций, профессиональных образовательных организаций субъектов Российской Федерации, г. Байконура и федеральной территории "Сириус", муниципальных общеобразовательных организаций и профессиональных образовательных организаций из бюджетов муниципальных округов</t>
  </si>
  <si>
    <t>774 11701040140000180</t>
  </si>
  <si>
    <t>048 11201030016000120</t>
  </si>
  <si>
    <t>Плата за сбросы загрязняющих веществ в водные объекты (федеральные государственные органы, Банк России, органы управления государственными внебюджетными фондами Российской Федерации)</t>
  </si>
  <si>
    <t>048 11201041016000120</t>
  </si>
  <si>
    <t>Плата за размещение отходов производства (федеральные государственные органы, Банк России, органы управления государственными внебюджетными фондами Российской Федерации)</t>
  </si>
  <si>
    <t>036100000000000000000240007</t>
  </si>
  <si>
    <t>Платежи по искам о возмещении вреда, причиненного почвам, а также платежи, уплачиваемые при добровольном возмещении вреда, причиненного почвам, подлежащие зачислению в бюджет муниципального образования (за исключением вреда, причиненного на особо охраняемых природных территориях)</t>
  </si>
  <si>
    <t>Прогноз доходов  бюджета на 2025 г.  (уточненный решением Совета АМО СК  от 28.10.2025 г. № 2/15-2)</t>
  </si>
  <si>
    <t>Руководитель Финансового управления администрации Андроповского муниципального округа Ставропольского края</t>
  </si>
  <si>
    <t>773100000000000000000240007</t>
  </si>
  <si>
    <t>Правительство Ставропольского края</t>
  </si>
  <si>
    <t>701 20249999141319150</t>
  </si>
  <si>
    <t xml:space="preserve">Прочие межбюджетные трансферты, передаваемые бюджетам муниципальных округов (повышение заработной платы работников муниципальных центров по работе с молодежью) </t>
  </si>
  <si>
    <t>778 20229999141254150</t>
  </si>
  <si>
    <t>182 10303000010000110</t>
  </si>
  <si>
    <t>182 10302000010000110</t>
  </si>
  <si>
    <t>188 11601123010002140</t>
  </si>
  <si>
    <t>Главное Управление министерства внутренних дел Российской Федерации по Ставропольскому краю</t>
  </si>
  <si>
    <r>
      <t>772 1171502014</t>
    </r>
    <r>
      <rPr>
        <sz val="10"/>
        <rFont val="Times New Roman"/>
        <family val="1"/>
        <charset val="204"/>
      </rPr>
      <t>0120150</t>
    </r>
  </si>
  <si>
    <t>772 11715020140220150</t>
  </si>
  <si>
    <t>772 11715020140320150</t>
  </si>
  <si>
    <t>772 1 1715020140422150</t>
  </si>
  <si>
    <t>772 11715020140423150</t>
  </si>
  <si>
    <t>781 11715020140390150</t>
  </si>
  <si>
    <t>781 11715020140190150</t>
  </si>
  <si>
    <t>01.04.2026</t>
  </si>
  <si>
    <t>06.04.2026</t>
  </si>
  <si>
    <t>774 11715020140150150</t>
  </si>
  <si>
    <t>774 11715020140250150</t>
  </si>
  <si>
    <t>774 11715020140350150</t>
  </si>
  <si>
    <t>774 11715020140426150</t>
  </si>
  <si>
    <t>774 11715020140526150</t>
  </si>
  <si>
    <t>778 11715020140170150</t>
  </si>
  <si>
    <t>778 11715020140370150</t>
  </si>
  <si>
    <t>778 11715020140429150</t>
  </si>
  <si>
    <t>778 11715020140529150</t>
  </si>
  <si>
    <t>780 11715020140180150</t>
  </si>
  <si>
    <t>780 11715020140531150</t>
  </si>
  <si>
    <t>780 11715020140431150</t>
  </si>
  <si>
    <t>780 11715020140380150</t>
  </si>
  <si>
    <t>770 11715020140330150</t>
  </si>
  <si>
    <t>008 11601333010000140</t>
  </si>
  <si>
    <t>№ 1  к решению 9/46-2 от 01 апреля 2026г  Совета АМО СК</t>
  </si>
  <si>
    <t>Административные штрафы, установленные Кодексом Российской Федерации об административных правонарушениях, за административные правонарушения в области производства и оборота этилового спирта, алкогольной и спиртосодержащей продукции, а также за административные правонарушения порядка ценообразования в части регулирования цен на этиловый спирт, алкогольную и спиртосодержащую продукцию, налагаемые мировыми судьями, комиссиями по делам несовершеннолетних и защите их прав</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</si>
</sst>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 _₽_-;\-* #,##0.00\ _₽_-;_-* &quot;-&quot;??\ _₽_-;_-@_-"/>
    <numFmt numFmtId="164" formatCode="0000"/>
  </numFmts>
  <fonts count="26" x14ac:knownFonts="1">
    <font>
      <sz val="11"/>
      <color indexed="8"/>
      <name val="Calibri"/>
      <family val="2"/>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1"/>
      <color theme="1"/>
      <name val="Calibri"/>
      <family val="2"/>
      <charset val="204"/>
      <scheme val="minor"/>
    </font>
    <font>
      <sz val="10"/>
      <name val="Arial Cyr"/>
      <charset val="204"/>
    </font>
    <font>
      <sz val="10"/>
      <name val="Arial"/>
      <family val="2"/>
      <charset val="204"/>
    </font>
    <font>
      <sz val="10"/>
      <color indexed="8"/>
      <name val="Arial"/>
      <family val="2"/>
      <charset val="204"/>
    </font>
    <font>
      <sz val="11"/>
      <color theme="1"/>
      <name val="Calibri"/>
      <family val="2"/>
      <scheme val="minor"/>
    </font>
    <font>
      <sz val="10"/>
      <color theme="1"/>
      <name val="Times New Roman"/>
      <family val="1"/>
      <charset val="204"/>
    </font>
    <font>
      <sz val="14"/>
      <color theme="1"/>
      <name val="Times New Roman"/>
      <family val="1"/>
      <charset val="204"/>
    </font>
    <font>
      <b/>
      <sz val="11"/>
      <color theme="1"/>
      <name val="Times New Roman"/>
      <family val="1"/>
      <charset val="204"/>
    </font>
    <font>
      <sz val="10"/>
      <color theme="1"/>
      <name val="Arial"/>
      <family val="2"/>
      <charset val="204"/>
    </font>
    <font>
      <sz val="11"/>
      <color theme="1"/>
      <name val="Times New Roman"/>
      <family val="1"/>
      <charset val="204"/>
    </font>
    <font>
      <b/>
      <sz val="10"/>
      <color theme="1"/>
      <name val="Times New Roman"/>
      <family val="1"/>
      <charset val="204"/>
    </font>
    <font>
      <sz val="10"/>
      <name val="Arial"/>
      <family val="2"/>
      <charset val="204"/>
    </font>
    <font>
      <sz val="8"/>
      <name val="Arial"/>
      <family val="2"/>
      <charset val="204"/>
    </font>
    <font>
      <sz val="10"/>
      <name val="Times New Roman"/>
      <family val="1"/>
      <charset val="204"/>
    </font>
    <font>
      <b/>
      <sz val="10"/>
      <name val="Times New Roman"/>
      <family val="1"/>
      <charset val="204"/>
    </font>
    <font>
      <sz val="10"/>
      <name val="Arial"/>
      <family val="2"/>
      <charset val="204"/>
    </font>
    <font>
      <b/>
      <sz val="12"/>
      <name val="Times New Roman"/>
      <family val="1"/>
      <charset val="204"/>
    </font>
    <font>
      <b/>
      <sz val="12"/>
      <color theme="5"/>
      <name val="Times New Roman"/>
      <family val="1"/>
      <charset val="204"/>
    </font>
    <font>
      <sz val="10"/>
      <name val="Arial"/>
      <family val="2"/>
      <charset val="204"/>
    </font>
    <font>
      <sz val="11"/>
      <name val="Calibri"/>
      <family val="2"/>
      <scheme val="minor"/>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s>
  <cellStyleXfs count="16">
    <xf numFmtId="0" fontId="0" fillId="0" borderId="0"/>
    <xf numFmtId="0" fontId="7" fillId="0" borderId="0" applyFont="0" applyFill="0" applyBorder="0" applyAlignment="0" applyProtection="0"/>
    <xf numFmtId="0" fontId="6" fillId="0" borderId="0"/>
    <xf numFmtId="0" fontId="8" fillId="0" borderId="0"/>
    <xf numFmtId="0" fontId="5" fillId="0" borderId="0"/>
    <xf numFmtId="0" fontId="4" fillId="0" borderId="0"/>
    <xf numFmtId="0" fontId="4" fillId="0" borderId="0"/>
    <xf numFmtId="0" fontId="3" fillId="0" borderId="0"/>
    <xf numFmtId="0" fontId="2" fillId="0" borderId="0"/>
    <xf numFmtId="0" fontId="9" fillId="0" borderId="0"/>
    <xf numFmtId="0" fontId="17" fillId="0" borderId="0"/>
    <xf numFmtId="0" fontId="21" fillId="0" borderId="0"/>
    <xf numFmtId="43" fontId="10" fillId="0" borderId="0" applyFont="0" applyFill="0" applyBorder="0" applyAlignment="0" applyProtection="0"/>
    <xf numFmtId="0" fontId="1" fillId="0" borderId="0"/>
    <xf numFmtId="0" fontId="24" fillId="0" borderId="0"/>
    <xf numFmtId="0" fontId="8" fillId="0" borderId="0"/>
  </cellStyleXfs>
  <cellXfs count="74">
    <xf numFmtId="0" fontId="0" fillId="0" borderId="0" xfId="0"/>
    <xf numFmtId="4" fontId="11" fillId="2" borderId="1" xfId="1" applyNumberFormat="1" applyFont="1" applyFill="1" applyBorder="1" applyAlignment="1">
      <alignment horizontal="right" vertical="center"/>
    </xf>
    <xf numFmtId="4" fontId="11" fillId="2" borderId="0" xfId="1" applyNumberFormat="1" applyFont="1" applyFill="1" applyBorder="1" applyAlignment="1">
      <alignment horizontal="right" vertical="center"/>
    </xf>
    <xf numFmtId="164" fontId="11" fillId="2" borderId="1" xfId="0" applyNumberFormat="1" applyFont="1" applyFill="1" applyBorder="1" applyAlignment="1">
      <alignment horizontal="center" vertical="center" wrapText="1"/>
    </xf>
    <xf numFmtId="4" fontId="11" fillId="2" borderId="1" xfId="1" applyNumberFormat="1" applyFont="1" applyFill="1" applyBorder="1" applyAlignment="1">
      <alignment horizontal="center" vertical="center"/>
    </xf>
    <xf numFmtId="4" fontId="10" fillId="2" borderId="0" xfId="0" applyNumberFormat="1" applyFont="1" applyFill="1"/>
    <xf numFmtId="0" fontId="10" fillId="2" borderId="0" xfId="0" applyFont="1" applyFill="1"/>
    <xf numFmtId="0" fontId="11" fillId="2" borderId="0" xfId="0" applyNumberFormat="1" applyFont="1" applyFill="1" applyBorder="1" applyAlignment="1">
      <alignment horizontal="left" vertical="center" wrapText="1"/>
    </xf>
    <xf numFmtId="4" fontId="20" fillId="2" borderId="1" xfId="1" applyNumberFormat="1" applyFont="1" applyFill="1" applyBorder="1" applyAlignment="1">
      <alignment horizontal="right" vertical="center"/>
    </xf>
    <xf numFmtId="4" fontId="10" fillId="2" borderId="0" xfId="0" applyNumberFormat="1" applyFont="1" applyFill="1" applyBorder="1" applyAlignment="1">
      <alignment horizontal="left"/>
    </xf>
    <xf numFmtId="4" fontId="11" fillId="2" borderId="0" xfId="0" applyNumberFormat="1" applyFont="1" applyFill="1" applyBorder="1" applyAlignment="1">
      <alignment horizontal="center" vertical="center" wrapText="1"/>
    </xf>
    <xf numFmtId="4" fontId="11" fillId="2" borderId="0" xfId="0" applyNumberFormat="1" applyFont="1" applyFill="1" applyBorder="1" applyAlignment="1">
      <alignment vertical="center" wrapText="1"/>
    </xf>
    <xf numFmtId="4" fontId="14" fillId="2" borderId="0" xfId="0" applyNumberFormat="1" applyFont="1" applyFill="1" applyBorder="1" applyProtection="1">
      <protection locked="0"/>
    </xf>
    <xf numFmtId="4" fontId="14" fillId="2" borderId="0" xfId="0" applyNumberFormat="1" applyFont="1" applyFill="1" applyBorder="1"/>
    <xf numFmtId="0" fontId="18" fillId="2" borderId="0" xfId="0" applyNumberFormat="1" applyFont="1" applyFill="1" applyBorder="1" applyAlignment="1" applyProtection="1">
      <alignment horizontal="center" vertical="center"/>
      <protection hidden="1"/>
    </xf>
    <xf numFmtId="0" fontId="18" fillId="2" borderId="0" xfId="0" applyNumberFormat="1" applyFont="1" applyFill="1" applyBorder="1" applyAlignment="1" applyProtection="1">
      <alignment horizontal="left" vertical="top" wrapText="1"/>
      <protection hidden="1"/>
    </xf>
    <xf numFmtId="164" fontId="11" fillId="2" borderId="0" xfId="0" applyNumberFormat="1" applyFont="1" applyFill="1" applyBorder="1" applyAlignment="1">
      <alignment horizontal="center" vertical="center" wrapText="1"/>
    </xf>
    <xf numFmtId="4" fontId="11" fillId="2" borderId="0" xfId="1" applyNumberFormat="1" applyFont="1" applyFill="1" applyBorder="1" applyAlignment="1">
      <alignment horizontal="center" vertical="center"/>
    </xf>
    <xf numFmtId="0" fontId="15" fillId="2" borderId="1" xfId="0" applyNumberFormat="1" applyFont="1" applyFill="1" applyBorder="1" applyAlignment="1">
      <alignment horizontal="left" vertical="top" wrapText="1"/>
    </xf>
    <xf numFmtId="0" fontId="13" fillId="2" borderId="1" xfId="0" applyNumberFormat="1" applyFont="1" applyFill="1" applyBorder="1" applyAlignment="1">
      <alignment horizontal="center" vertical="center" wrapText="1"/>
    </xf>
    <xf numFmtId="0" fontId="15" fillId="2" borderId="0" xfId="0" applyFont="1" applyFill="1" applyBorder="1" applyAlignment="1">
      <alignment horizontal="left"/>
    </xf>
    <xf numFmtId="0" fontId="10" fillId="2" borderId="0" xfId="0" applyFont="1" applyFill="1" applyBorder="1" applyAlignment="1">
      <alignment horizontal="left"/>
    </xf>
    <xf numFmtId="0" fontId="12" fillId="2" borderId="0" xfId="0" applyNumberFormat="1" applyFont="1" applyFill="1" applyBorder="1" applyAlignment="1">
      <alignment horizontal="left" wrapText="1"/>
    </xf>
    <xf numFmtId="0" fontId="12" fillId="2" borderId="2" xfId="0" applyNumberFormat="1" applyFont="1" applyFill="1" applyBorder="1" applyAlignment="1">
      <alignment horizontal="left" wrapText="1"/>
    </xf>
    <xf numFmtId="0" fontId="10" fillId="2" borderId="0" xfId="0" applyFont="1" applyFill="1" applyBorder="1"/>
    <xf numFmtId="0" fontId="11" fillId="2" borderId="0" xfId="0" applyNumberFormat="1" applyFont="1" applyFill="1" applyBorder="1" applyAlignment="1">
      <alignment horizontal="center"/>
    </xf>
    <xf numFmtId="0" fontId="11" fillId="2" borderId="0" xfId="0" applyNumberFormat="1" applyFont="1" applyFill="1" applyBorder="1" applyAlignment="1">
      <alignment vertical="center" wrapText="1"/>
    </xf>
    <xf numFmtId="4" fontId="25" fillId="2" borderId="0" xfId="0" applyNumberFormat="1" applyFont="1" applyFill="1"/>
    <xf numFmtId="0" fontId="25" fillId="2" borderId="0" xfId="0" applyFont="1" applyFill="1"/>
    <xf numFmtId="49" fontId="11" fillId="2" borderId="0" xfId="0" applyNumberFormat="1" applyFont="1" applyFill="1" applyBorder="1" applyAlignment="1">
      <alignment horizontal="center"/>
    </xf>
    <xf numFmtId="0" fontId="11" fillId="2" borderId="0" xfId="0" applyNumberFormat="1" applyFont="1" applyFill="1" applyBorder="1" applyAlignment="1"/>
    <xf numFmtId="0" fontId="11" fillId="2" borderId="0" xfId="0" applyNumberFormat="1" applyFont="1" applyFill="1" applyBorder="1"/>
    <xf numFmtId="0" fontId="11" fillId="2" borderId="0" xfId="0" applyNumberFormat="1" applyFont="1" applyFill="1" applyBorder="1" applyAlignment="1">
      <alignment wrapText="1"/>
    </xf>
    <xf numFmtId="49" fontId="11" fillId="2" borderId="0" xfId="0" applyNumberFormat="1" applyFont="1" applyFill="1" applyBorder="1" applyAlignment="1">
      <alignment horizontal="right"/>
    </xf>
    <xf numFmtId="49" fontId="11" fillId="2" borderId="6" xfId="0" applyNumberFormat="1" applyFont="1" applyFill="1" applyBorder="1" applyAlignment="1">
      <alignment horizontal="center"/>
    </xf>
    <xf numFmtId="0" fontId="13" fillId="2" borderId="0" xfId="0" applyNumberFormat="1" applyFont="1" applyFill="1" applyBorder="1" applyAlignment="1">
      <alignment horizontal="center" wrapText="1"/>
    </xf>
    <xf numFmtId="49" fontId="11" fillId="2" borderId="1" xfId="0" applyNumberFormat="1" applyFont="1" applyFill="1" applyBorder="1" applyAlignment="1">
      <alignment horizontal="left" vertical="center" wrapText="1"/>
    </xf>
    <xf numFmtId="0" fontId="11" fillId="2" borderId="1" xfId="0" applyNumberFormat="1" applyFont="1" applyFill="1" applyBorder="1" applyAlignment="1">
      <alignment vertical="center" wrapText="1"/>
    </xf>
    <xf numFmtId="0" fontId="11" fillId="2" borderId="0" xfId="0" applyNumberFormat="1" applyFont="1" applyFill="1" applyBorder="1" applyAlignment="1">
      <alignment horizontal="right"/>
    </xf>
    <xf numFmtId="49" fontId="11" fillId="2" borderId="1" xfId="0" applyNumberFormat="1" applyFont="1" applyFill="1" applyBorder="1" applyAlignment="1">
      <alignment horizontal="center"/>
    </xf>
    <xf numFmtId="49" fontId="11" fillId="2" borderId="1" xfId="0" applyNumberFormat="1" applyFont="1" applyFill="1" applyBorder="1" applyAlignment="1">
      <alignment horizontal="center" vertical="center" wrapText="1"/>
    </xf>
    <xf numFmtId="0" fontId="11" fillId="2" borderId="0" xfId="0" applyNumberFormat="1" applyFont="1" applyFill="1" applyBorder="1" applyAlignment="1">
      <alignment horizontal="center" vertical="center" wrapText="1"/>
    </xf>
    <xf numFmtId="0" fontId="11" fillId="2" borderId="1" xfId="0" applyNumberFormat="1" applyFont="1" applyFill="1" applyBorder="1" applyAlignment="1">
      <alignment horizontal="center" vertical="center" wrapText="1"/>
    </xf>
    <xf numFmtId="49" fontId="11" fillId="2" borderId="1" xfId="0" applyNumberFormat="1" applyFont="1" applyFill="1" applyBorder="1" applyAlignment="1">
      <alignment horizontal="left" vertical="center" wrapText="1"/>
    </xf>
    <xf numFmtId="0" fontId="11" fillId="2" borderId="1" xfId="0" applyNumberFormat="1" applyFont="1" applyFill="1" applyBorder="1" applyAlignment="1">
      <alignment vertical="center" wrapText="1"/>
    </xf>
    <xf numFmtId="0" fontId="11" fillId="2" borderId="0" xfId="0" applyNumberFormat="1" applyFont="1" applyFill="1" applyBorder="1" applyAlignment="1">
      <alignment horizontal="center" vertical="top" wrapText="1"/>
    </xf>
    <xf numFmtId="0" fontId="12" fillId="2" borderId="0" xfId="0" applyNumberFormat="1" applyFont="1" applyFill="1" applyBorder="1" applyAlignment="1">
      <alignment horizontal="center" vertical="center" wrapText="1"/>
    </xf>
    <xf numFmtId="0" fontId="11" fillId="2" borderId="1" xfId="0" applyNumberFormat="1" applyFont="1" applyFill="1" applyBorder="1" applyAlignment="1">
      <alignment horizontal="center" vertical="center" wrapText="1"/>
    </xf>
    <xf numFmtId="0" fontId="11" fillId="2" borderId="3" xfId="0" applyNumberFormat="1" applyFont="1" applyFill="1" applyBorder="1" applyAlignment="1">
      <alignment horizontal="center" vertical="center" wrapText="1"/>
    </xf>
    <xf numFmtId="0" fontId="11" fillId="2" borderId="5" xfId="0" applyNumberFormat="1" applyFont="1" applyFill="1" applyBorder="1" applyAlignment="1">
      <alignment horizontal="center" vertical="center" wrapText="1"/>
    </xf>
    <xf numFmtId="0" fontId="11" fillId="2" borderId="4" xfId="0" applyNumberFormat="1" applyFont="1" applyFill="1" applyBorder="1" applyAlignment="1">
      <alignment horizontal="center" vertical="center" wrapText="1"/>
    </xf>
    <xf numFmtId="49" fontId="19" fillId="2" borderId="1" xfId="0" applyNumberFormat="1" applyFont="1" applyFill="1" applyBorder="1" applyAlignment="1">
      <alignment horizontal="center" vertical="center" wrapText="1"/>
    </xf>
    <xf numFmtId="0" fontId="11" fillId="2" borderId="1" xfId="0" applyNumberFormat="1" applyFont="1" applyFill="1" applyBorder="1" applyAlignment="1">
      <alignment horizontal="left" vertical="center" wrapText="1"/>
    </xf>
    <xf numFmtId="49" fontId="11" fillId="2" borderId="1" xfId="0" applyNumberFormat="1" applyFont="1" applyFill="1" applyBorder="1" applyAlignment="1">
      <alignment horizontal="center" vertical="center" wrapText="1"/>
    </xf>
    <xf numFmtId="0" fontId="12" fillId="2" borderId="2" xfId="0" applyNumberFormat="1" applyFont="1" applyFill="1" applyBorder="1" applyAlignment="1">
      <alignment horizontal="center" wrapText="1"/>
    </xf>
    <xf numFmtId="4" fontId="12" fillId="2" borderId="0" xfId="0" applyNumberFormat="1" applyFont="1" applyFill="1" applyBorder="1" applyAlignment="1">
      <alignment horizontal="center"/>
    </xf>
    <xf numFmtId="0" fontId="12" fillId="2" borderId="0" xfId="0" applyNumberFormat="1" applyFont="1" applyFill="1" applyBorder="1" applyAlignment="1">
      <alignment horizontal="center"/>
    </xf>
    <xf numFmtId="0" fontId="11" fillId="2" borderId="0" xfId="0" applyNumberFormat="1" applyFont="1" applyFill="1" applyBorder="1" applyAlignment="1">
      <alignment horizontal="center" vertical="center"/>
    </xf>
    <xf numFmtId="0" fontId="11" fillId="2" borderId="0" xfId="0" applyNumberFormat="1" applyFont="1" applyFill="1" applyBorder="1" applyAlignment="1">
      <alignment horizontal="center" vertical="center" wrapText="1"/>
    </xf>
    <xf numFmtId="0" fontId="11" fillId="2" borderId="3" xfId="0" applyNumberFormat="1" applyFont="1" applyFill="1" applyBorder="1" applyAlignment="1">
      <alignment vertical="center" wrapText="1"/>
    </xf>
    <xf numFmtId="0" fontId="11" fillId="2" borderId="5" xfId="0" applyNumberFormat="1" applyFont="1" applyFill="1" applyBorder="1" applyAlignment="1">
      <alignment vertical="center" wrapText="1"/>
    </xf>
    <xf numFmtId="0" fontId="11" fillId="2" borderId="4" xfId="0" applyNumberFormat="1" applyFont="1" applyFill="1" applyBorder="1" applyAlignment="1">
      <alignment vertical="center" wrapText="1"/>
    </xf>
    <xf numFmtId="49" fontId="11" fillId="2" borderId="3" xfId="0" applyNumberFormat="1" applyFont="1" applyFill="1" applyBorder="1" applyAlignment="1">
      <alignment horizontal="left" vertical="center" wrapText="1"/>
    </xf>
    <xf numFmtId="49" fontId="11" fillId="2" borderId="4" xfId="0" applyNumberFormat="1" applyFont="1" applyFill="1" applyBorder="1" applyAlignment="1">
      <alignment horizontal="left" vertical="center" wrapText="1"/>
    </xf>
    <xf numFmtId="0" fontId="16" fillId="2" borderId="0" xfId="0" applyNumberFormat="1" applyFont="1" applyFill="1" applyBorder="1" applyAlignment="1">
      <alignment horizontal="center" wrapText="1"/>
    </xf>
    <xf numFmtId="0" fontId="11" fillId="2" borderId="0" xfId="0" applyNumberFormat="1" applyFont="1" applyFill="1" applyBorder="1" applyAlignment="1">
      <alignment horizontal="left" wrapText="1"/>
    </xf>
    <xf numFmtId="0" fontId="11" fillId="2" borderId="2" xfId="0" applyNumberFormat="1" applyFont="1" applyFill="1" applyBorder="1" applyAlignment="1">
      <alignment horizontal="left" wrapText="1"/>
    </xf>
    <xf numFmtId="49" fontId="11" fillId="2" borderId="1" xfId="0" applyNumberFormat="1" applyFont="1" applyFill="1" applyBorder="1" applyAlignment="1">
      <alignment horizontal="center"/>
    </xf>
    <xf numFmtId="0" fontId="11" fillId="2" borderId="0" xfId="0" applyNumberFormat="1" applyFont="1" applyFill="1" applyBorder="1" applyAlignment="1">
      <alignment horizontal="left"/>
    </xf>
    <xf numFmtId="0" fontId="11" fillId="2" borderId="2" xfId="0" applyNumberFormat="1" applyFont="1" applyFill="1" applyBorder="1" applyAlignment="1">
      <alignment horizontal="left"/>
    </xf>
    <xf numFmtId="0" fontId="11" fillId="2" borderId="0" xfId="0" applyNumberFormat="1" applyFont="1" applyFill="1" applyBorder="1" applyAlignment="1">
      <alignment horizontal="right"/>
    </xf>
    <xf numFmtId="0" fontId="15" fillId="2" borderId="0" xfId="0" applyFont="1" applyFill="1"/>
    <xf numFmtId="0" fontId="13" fillId="2" borderId="0" xfId="0" applyNumberFormat="1" applyFont="1" applyFill="1" applyBorder="1" applyAlignment="1">
      <alignment horizontal="center" wrapText="1"/>
    </xf>
    <xf numFmtId="0" fontId="11" fillId="2" borderId="1" xfId="0" applyNumberFormat="1" applyFont="1" applyFill="1" applyBorder="1" applyAlignment="1">
      <alignment horizontal="center" wrapText="1"/>
    </xf>
  </cellXfs>
  <cellStyles count="16">
    <cellStyle name="Обычный" xfId="0" builtinId="0"/>
    <cellStyle name="Обычный 2" xfId="3"/>
    <cellStyle name="Обычный 2 2" xfId="14"/>
    <cellStyle name="Обычный 3" xfId="2"/>
    <cellStyle name="Обычный 3 2" xfId="5"/>
    <cellStyle name="Обычный 3 3" xfId="9"/>
    <cellStyle name="Обычный 3 4" xfId="15"/>
    <cellStyle name="Обычный 4" xfId="4"/>
    <cellStyle name="Обычный 4 2" xfId="6"/>
    <cellStyle name="Обычный 5" xfId="7"/>
    <cellStyle name="Обычный 6" xfId="8"/>
    <cellStyle name="Обычный 7" xfId="10"/>
    <cellStyle name="Обычный 8" xfId="11"/>
    <cellStyle name="Обычный 9" xfId="13"/>
    <cellStyle name="Финансовый 2" xfId="12"/>
    <cellStyle name="Финансовый_Приложения  к закону 1-2-4-5 "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241"/>
  <sheetViews>
    <sheetView tabSelected="1" view="pageBreakPreview" topLeftCell="A238" zoomScaleNormal="100" zoomScaleSheetLayoutView="100" workbookViewId="0">
      <selection activeCell="O19" sqref="O19"/>
    </sheetView>
  </sheetViews>
  <sheetFormatPr defaultRowHeight="119.25" customHeight="1" x14ac:dyDescent="0.25"/>
  <cols>
    <col min="1" max="1" width="30" style="6" customWidth="1"/>
    <col min="2" max="2" width="14" style="6" customWidth="1"/>
    <col min="3" max="3" width="3.85546875" style="6" customWidth="1"/>
    <col min="4" max="4" width="14.42578125" style="6" customWidth="1"/>
    <col min="5" max="5" width="7.5703125" style="6" hidden="1" customWidth="1"/>
    <col min="6" max="6" width="0.28515625" style="6" hidden="1" customWidth="1"/>
    <col min="7" max="7" width="1.85546875" style="6" hidden="1" customWidth="1"/>
    <col min="8" max="8" width="0.140625" style="6" hidden="1" customWidth="1"/>
    <col min="9" max="9" width="0.42578125" style="6" hidden="1" customWidth="1"/>
    <col min="10" max="10" width="8.140625" style="6" customWidth="1"/>
    <col min="11" max="11" width="18" style="6" customWidth="1"/>
    <col min="12" max="12" width="46.85546875" style="6" customWidth="1"/>
    <col min="13" max="13" width="28.85546875" style="6" customWidth="1"/>
    <col min="14" max="14" width="9.42578125" style="6" customWidth="1"/>
    <col min="15" max="15" width="19.85546875" style="6" customWidth="1"/>
    <col min="16" max="16" width="16" style="6" customWidth="1"/>
    <col min="17" max="17" width="16.85546875" style="6" customWidth="1"/>
    <col min="18" max="18" width="15.85546875" style="6" customWidth="1"/>
    <col min="19" max="19" width="17.28515625" style="6" customWidth="1"/>
    <col min="20" max="20" width="15.7109375" style="6" hidden="1" customWidth="1"/>
    <col min="21" max="21" width="23.85546875" style="6" customWidth="1"/>
    <col min="22" max="16384" width="9.140625" style="6"/>
  </cols>
  <sheetData>
    <row r="1" spans="1:19" ht="8.25" customHeight="1" x14ac:dyDescent="0.25">
      <c r="Q1" s="45"/>
      <c r="R1" s="45"/>
      <c r="S1" s="45"/>
    </row>
    <row r="2" spans="1:19" ht="27.75" customHeight="1" x14ac:dyDescent="0.25">
      <c r="A2" s="46" t="s">
        <v>358</v>
      </c>
      <c r="B2" s="46"/>
      <c r="C2" s="46"/>
      <c r="D2" s="46"/>
      <c r="E2" s="46"/>
      <c r="F2" s="46"/>
      <c r="G2" s="46"/>
      <c r="H2" s="46"/>
      <c r="I2" s="46"/>
      <c r="J2" s="46"/>
      <c r="K2" s="46"/>
      <c r="L2" s="46"/>
      <c r="M2" s="46"/>
      <c r="N2" s="46"/>
      <c r="O2" s="46"/>
      <c r="P2" s="46"/>
      <c r="Q2" s="46"/>
      <c r="R2" s="46"/>
      <c r="S2" s="46"/>
    </row>
    <row r="3" spans="1:19" ht="15" hidden="1" customHeight="1" x14ac:dyDescent="0.25">
      <c r="A3" s="35"/>
      <c r="B3" s="35"/>
      <c r="C3" s="35"/>
      <c r="D3" s="35"/>
      <c r="E3" s="35"/>
      <c r="F3" s="35"/>
      <c r="G3" s="35"/>
      <c r="H3" s="35"/>
      <c r="I3" s="35"/>
      <c r="J3" s="35"/>
      <c r="K3" s="72"/>
      <c r="L3" s="72"/>
      <c r="M3" s="72"/>
      <c r="N3" s="72"/>
      <c r="O3" s="72"/>
      <c r="P3" s="35"/>
      <c r="Q3" s="35"/>
      <c r="R3" s="35"/>
      <c r="S3" s="73" t="s">
        <v>0</v>
      </c>
    </row>
    <row r="4" spans="1:19" ht="15" x14ac:dyDescent="0.25">
      <c r="C4" s="71" t="s">
        <v>565</v>
      </c>
      <c r="D4" s="71"/>
      <c r="E4" s="31"/>
      <c r="F4" s="31"/>
      <c r="G4" s="31"/>
      <c r="H4" s="31"/>
      <c r="I4" s="31"/>
      <c r="J4" s="71"/>
      <c r="K4" s="31"/>
      <c r="L4" s="31"/>
      <c r="M4" s="31"/>
      <c r="O4" s="31"/>
      <c r="P4" s="31"/>
      <c r="Q4" s="31"/>
      <c r="R4" s="38" t="s">
        <v>1</v>
      </c>
      <c r="S4" s="39" t="s">
        <v>2</v>
      </c>
    </row>
    <row r="5" spans="1:19" ht="27.75" customHeight="1" x14ac:dyDescent="0.25">
      <c r="A5" s="30"/>
      <c r="B5" s="30"/>
      <c r="C5" s="30"/>
      <c r="D5" s="30"/>
      <c r="E5" s="30"/>
      <c r="F5" s="30"/>
      <c r="G5" s="30"/>
      <c r="H5" s="30"/>
      <c r="I5" s="30"/>
      <c r="J5" s="64"/>
      <c r="K5" s="64"/>
      <c r="L5" s="64"/>
      <c r="M5" s="64"/>
      <c r="N5" s="30"/>
      <c r="O5" s="30"/>
      <c r="P5" s="30"/>
      <c r="Q5" s="30"/>
      <c r="R5" s="38" t="s">
        <v>3</v>
      </c>
      <c r="S5" s="39" t="s">
        <v>548</v>
      </c>
    </row>
    <row r="6" spans="1:19" ht="26.25" x14ac:dyDescent="0.25">
      <c r="C6" s="31"/>
      <c r="R6" s="32" t="s">
        <v>4</v>
      </c>
      <c r="S6" s="39" t="s">
        <v>549</v>
      </c>
    </row>
    <row r="7" spans="1:19" ht="15" x14ac:dyDescent="0.25">
      <c r="A7" s="65" t="s">
        <v>5</v>
      </c>
      <c r="B7" s="65"/>
      <c r="C7" s="65"/>
      <c r="D7" s="65"/>
      <c r="E7" s="65"/>
      <c r="F7" s="65"/>
      <c r="G7" s="65"/>
      <c r="H7" s="65"/>
      <c r="I7" s="65"/>
      <c r="J7" s="65"/>
      <c r="K7" s="65" t="s">
        <v>53</v>
      </c>
      <c r="L7" s="65"/>
      <c r="M7" s="65"/>
      <c r="N7" s="65"/>
      <c r="O7" s="65"/>
      <c r="P7" s="65"/>
      <c r="Q7" s="65"/>
      <c r="R7" s="70" t="s">
        <v>6</v>
      </c>
      <c r="S7" s="67" t="s">
        <v>356</v>
      </c>
    </row>
    <row r="8" spans="1:19" ht="15" x14ac:dyDescent="0.25">
      <c r="A8" s="65"/>
      <c r="B8" s="65"/>
      <c r="C8" s="65"/>
      <c r="D8" s="65"/>
      <c r="E8" s="65"/>
      <c r="F8" s="65"/>
      <c r="G8" s="65"/>
      <c r="H8" s="65"/>
      <c r="I8" s="65"/>
      <c r="J8" s="65"/>
      <c r="K8" s="66"/>
      <c r="L8" s="66"/>
      <c r="M8" s="66"/>
      <c r="N8" s="66"/>
      <c r="O8" s="66"/>
      <c r="P8" s="66"/>
      <c r="Q8" s="66"/>
      <c r="R8" s="70"/>
      <c r="S8" s="67"/>
    </row>
    <row r="9" spans="1:19" ht="15" x14ac:dyDescent="0.25">
      <c r="A9" s="68" t="s">
        <v>7</v>
      </c>
      <c r="B9" s="68"/>
      <c r="C9" s="68"/>
      <c r="D9" s="68"/>
      <c r="E9" s="68"/>
      <c r="F9" s="68"/>
      <c r="G9" s="68"/>
      <c r="H9" s="68"/>
      <c r="I9" s="68"/>
      <c r="J9" s="68"/>
      <c r="K9" s="69" t="s">
        <v>25</v>
      </c>
      <c r="L9" s="69"/>
      <c r="M9" s="69"/>
      <c r="N9" s="69"/>
      <c r="O9" s="69"/>
      <c r="P9" s="69"/>
      <c r="Q9" s="69"/>
      <c r="R9" s="38" t="s">
        <v>8</v>
      </c>
      <c r="S9" s="39" t="s">
        <v>9</v>
      </c>
    </row>
    <row r="10" spans="1:19" ht="15" x14ac:dyDescent="0.25">
      <c r="A10" s="30" t="s">
        <v>154</v>
      </c>
      <c r="B10" s="30"/>
      <c r="C10" s="30"/>
      <c r="D10" s="30"/>
      <c r="E10" s="30"/>
      <c r="F10" s="30"/>
      <c r="G10" s="30"/>
      <c r="H10" s="30"/>
      <c r="I10" s="30"/>
      <c r="J10" s="30"/>
      <c r="K10" s="30"/>
      <c r="L10" s="30"/>
      <c r="R10" s="33" t="s">
        <v>10</v>
      </c>
      <c r="S10" s="39" t="s">
        <v>155</v>
      </c>
    </row>
    <row r="11" spans="1:19" ht="15" x14ac:dyDescent="0.25">
      <c r="A11" s="30"/>
      <c r="B11" s="30"/>
      <c r="C11" s="30"/>
      <c r="D11" s="30"/>
      <c r="E11" s="30"/>
      <c r="F11" s="30"/>
      <c r="G11" s="30"/>
      <c r="H11" s="30"/>
      <c r="I11" s="30"/>
      <c r="J11" s="30"/>
      <c r="K11" s="30"/>
      <c r="L11" s="30"/>
      <c r="R11" s="33"/>
      <c r="S11" s="29"/>
    </row>
    <row r="12" spans="1:19" ht="15" x14ac:dyDescent="0.25">
      <c r="A12" s="30"/>
      <c r="B12" s="30"/>
      <c r="C12" s="30"/>
      <c r="D12" s="30"/>
      <c r="E12" s="30"/>
      <c r="F12" s="30"/>
      <c r="G12" s="30"/>
      <c r="H12" s="30"/>
      <c r="I12" s="30"/>
      <c r="J12" s="30"/>
      <c r="K12" s="30"/>
      <c r="L12" s="30"/>
      <c r="R12" s="33"/>
      <c r="S12" s="34"/>
    </row>
    <row r="13" spans="1:19" ht="15" x14ac:dyDescent="0.25">
      <c r="A13" s="47" t="s">
        <v>11</v>
      </c>
      <c r="B13" s="47" t="s">
        <v>12</v>
      </c>
      <c r="C13" s="47"/>
      <c r="D13" s="47"/>
      <c r="E13" s="47"/>
      <c r="F13" s="42"/>
      <c r="G13" s="42"/>
      <c r="H13" s="42"/>
      <c r="I13" s="42"/>
      <c r="J13" s="48" t="s">
        <v>13</v>
      </c>
      <c r="K13" s="49"/>
      <c r="L13" s="50"/>
      <c r="M13" s="47" t="s">
        <v>27</v>
      </c>
      <c r="N13" s="47" t="s">
        <v>14</v>
      </c>
      <c r="O13" s="51" t="s">
        <v>530</v>
      </c>
      <c r="P13" s="47" t="s">
        <v>362</v>
      </c>
      <c r="Q13" s="48" t="s">
        <v>15</v>
      </c>
      <c r="R13" s="49"/>
      <c r="S13" s="50"/>
    </row>
    <row r="14" spans="1:19" ht="15" x14ac:dyDescent="0.25">
      <c r="A14" s="47"/>
      <c r="B14" s="47"/>
      <c r="C14" s="47"/>
      <c r="D14" s="47"/>
      <c r="E14" s="47"/>
      <c r="F14" s="42"/>
      <c r="G14" s="42"/>
      <c r="H14" s="42"/>
      <c r="I14" s="42"/>
      <c r="J14" s="47" t="s">
        <v>16</v>
      </c>
      <c r="K14" s="47"/>
      <c r="L14" s="47" t="s">
        <v>166</v>
      </c>
      <c r="M14" s="47"/>
      <c r="N14" s="47"/>
      <c r="O14" s="51"/>
      <c r="P14" s="47"/>
      <c r="Q14" s="47" t="s">
        <v>359</v>
      </c>
      <c r="R14" s="47" t="s">
        <v>360</v>
      </c>
      <c r="S14" s="47" t="s">
        <v>361</v>
      </c>
    </row>
    <row r="15" spans="1:19" ht="60" customHeight="1" x14ac:dyDescent="0.25">
      <c r="A15" s="47"/>
      <c r="B15" s="47"/>
      <c r="C15" s="47"/>
      <c r="D15" s="47"/>
      <c r="E15" s="47"/>
      <c r="F15" s="42"/>
      <c r="G15" s="42"/>
      <c r="H15" s="42"/>
      <c r="I15" s="42"/>
      <c r="J15" s="47"/>
      <c r="K15" s="47"/>
      <c r="L15" s="47"/>
      <c r="M15" s="47"/>
      <c r="N15" s="47"/>
      <c r="O15" s="51"/>
      <c r="P15" s="47"/>
      <c r="Q15" s="47"/>
      <c r="R15" s="47"/>
      <c r="S15" s="47"/>
    </row>
    <row r="16" spans="1:19" ht="28.5" customHeight="1" x14ac:dyDescent="0.25">
      <c r="A16" s="40">
        <v>1</v>
      </c>
      <c r="B16" s="47">
        <v>2</v>
      </c>
      <c r="C16" s="47"/>
      <c r="D16" s="47"/>
      <c r="E16" s="47"/>
      <c r="F16" s="42"/>
      <c r="G16" s="42"/>
      <c r="H16" s="42"/>
      <c r="I16" s="42"/>
      <c r="J16" s="47">
        <v>3</v>
      </c>
      <c r="K16" s="47"/>
      <c r="L16" s="42">
        <v>4</v>
      </c>
      <c r="M16" s="42">
        <v>5</v>
      </c>
      <c r="N16" s="42">
        <v>6</v>
      </c>
      <c r="O16" s="42">
        <v>7</v>
      </c>
      <c r="P16" s="42">
        <v>8</v>
      </c>
      <c r="Q16" s="42">
        <v>9</v>
      </c>
      <c r="R16" s="42">
        <v>10</v>
      </c>
      <c r="S16" s="42">
        <v>11</v>
      </c>
    </row>
    <row r="17" spans="1:22" ht="76.5" customHeight="1" x14ac:dyDescent="0.25">
      <c r="A17" s="40" t="s">
        <v>299</v>
      </c>
      <c r="B17" s="44" t="s">
        <v>230</v>
      </c>
      <c r="C17" s="44"/>
      <c r="D17" s="44"/>
      <c r="E17" s="44"/>
      <c r="F17" s="37"/>
      <c r="G17" s="37"/>
      <c r="H17" s="42"/>
      <c r="I17" s="42"/>
      <c r="J17" s="43" t="s">
        <v>168</v>
      </c>
      <c r="K17" s="43"/>
      <c r="L17" s="36" t="s">
        <v>167</v>
      </c>
      <c r="M17" s="42" t="s">
        <v>24</v>
      </c>
      <c r="N17" s="3">
        <v>1</v>
      </c>
      <c r="O17" s="1">
        <v>154387810</v>
      </c>
      <c r="P17" s="1">
        <v>121101428.14</v>
      </c>
      <c r="Q17" s="1">
        <v>172296800</v>
      </c>
      <c r="R17" s="1">
        <v>186597430</v>
      </c>
      <c r="S17" s="4">
        <v>200592240</v>
      </c>
      <c r="T17" s="5"/>
    </row>
    <row r="18" spans="1:22" ht="51.75" customHeight="1" x14ac:dyDescent="0.25">
      <c r="A18" s="40" t="s">
        <v>299</v>
      </c>
      <c r="B18" s="44" t="s">
        <v>231</v>
      </c>
      <c r="C18" s="44"/>
      <c r="D18" s="44"/>
      <c r="E18" s="44"/>
      <c r="F18" s="37"/>
      <c r="G18" s="37"/>
      <c r="H18" s="42"/>
      <c r="I18" s="42"/>
      <c r="J18" s="43" t="s">
        <v>538</v>
      </c>
      <c r="K18" s="43"/>
      <c r="L18" s="36" t="s">
        <v>169</v>
      </c>
      <c r="M18" s="42" t="s">
        <v>24</v>
      </c>
      <c r="N18" s="3">
        <v>2</v>
      </c>
      <c r="O18" s="1">
        <v>25182340</v>
      </c>
      <c r="P18" s="1">
        <v>21868464.809999999</v>
      </c>
      <c r="Q18" s="1">
        <v>27888140</v>
      </c>
      <c r="R18" s="1">
        <v>38476160</v>
      </c>
      <c r="S18" s="4">
        <v>40134480</v>
      </c>
      <c r="T18" s="5"/>
      <c r="U18" s="12"/>
      <c r="V18" s="13"/>
    </row>
    <row r="19" spans="1:22" ht="38.25" customHeight="1" x14ac:dyDescent="0.25">
      <c r="A19" s="40" t="s">
        <v>299</v>
      </c>
      <c r="B19" s="44" t="s">
        <v>363</v>
      </c>
      <c r="C19" s="44"/>
      <c r="D19" s="44"/>
      <c r="E19" s="44"/>
      <c r="F19" s="37"/>
      <c r="G19" s="37"/>
      <c r="H19" s="42"/>
      <c r="I19" s="42"/>
      <c r="J19" s="43" t="s">
        <v>537</v>
      </c>
      <c r="K19" s="43"/>
      <c r="L19" s="36" t="s">
        <v>363</v>
      </c>
      <c r="M19" s="42" t="s">
        <v>24</v>
      </c>
      <c r="N19" s="3">
        <v>3</v>
      </c>
      <c r="O19" s="1"/>
      <c r="P19" s="1"/>
      <c r="Q19" s="1">
        <v>281900</v>
      </c>
      <c r="R19" s="1">
        <v>422850</v>
      </c>
      <c r="S19" s="4">
        <v>845700</v>
      </c>
      <c r="T19" s="5"/>
      <c r="U19" s="12"/>
      <c r="V19" s="13"/>
    </row>
    <row r="20" spans="1:22" ht="96.75" customHeight="1" x14ac:dyDescent="0.25">
      <c r="A20" s="40" t="s">
        <v>299</v>
      </c>
      <c r="B20" s="44" t="s">
        <v>170</v>
      </c>
      <c r="C20" s="44"/>
      <c r="D20" s="44"/>
      <c r="E20" s="44"/>
      <c r="F20" s="37"/>
      <c r="G20" s="37"/>
      <c r="H20" s="42"/>
      <c r="I20" s="42"/>
      <c r="J20" s="43" t="s">
        <v>171</v>
      </c>
      <c r="K20" s="43"/>
      <c r="L20" s="36" t="s">
        <v>158</v>
      </c>
      <c r="M20" s="42" t="s">
        <v>24</v>
      </c>
      <c r="N20" s="3">
        <v>4</v>
      </c>
      <c r="O20" s="1">
        <v>14066690</v>
      </c>
      <c r="P20" s="1">
        <v>13234811.23</v>
      </c>
      <c r="Q20" s="1">
        <v>14612000</v>
      </c>
      <c r="R20" s="1">
        <v>14993000</v>
      </c>
      <c r="S20" s="4">
        <v>15597000</v>
      </c>
      <c r="T20" s="5"/>
      <c r="U20" s="12"/>
      <c r="V20" s="13"/>
    </row>
    <row r="21" spans="1:22" ht="38.25" customHeight="1" x14ac:dyDescent="0.25">
      <c r="A21" s="40" t="s">
        <v>299</v>
      </c>
      <c r="B21" s="44" t="s">
        <v>20</v>
      </c>
      <c r="C21" s="44"/>
      <c r="D21" s="44"/>
      <c r="E21" s="44"/>
      <c r="F21" s="37"/>
      <c r="G21" s="37"/>
      <c r="H21" s="42"/>
      <c r="I21" s="42"/>
      <c r="J21" s="43" t="s">
        <v>172</v>
      </c>
      <c r="K21" s="43"/>
      <c r="L21" s="36" t="s">
        <v>20</v>
      </c>
      <c r="M21" s="42" t="s">
        <v>24</v>
      </c>
      <c r="N21" s="3">
        <v>5</v>
      </c>
      <c r="O21" s="1"/>
      <c r="P21" s="1">
        <v>135.84</v>
      </c>
      <c r="Q21" s="1"/>
      <c r="R21" s="1"/>
      <c r="S21" s="4"/>
      <c r="T21" s="5"/>
    </row>
    <row r="22" spans="1:22" ht="38.25" customHeight="1" x14ac:dyDescent="0.25">
      <c r="A22" s="40" t="s">
        <v>299</v>
      </c>
      <c r="B22" s="44" t="s">
        <v>21</v>
      </c>
      <c r="C22" s="44"/>
      <c r="D22" s="44"/>
      <c r="E22" s="44"/>
      <c r="F22" s="37"/>
      <c r="G22" s="37"/>
      <c r="H22" s="42"/>
      <c r="I22" s="42"/>
      <c r="J22" s="43" t="s">
        <v>173</v>
      </c>
      <c r="K22" s="43"/>
      <c r="L22" s="36" t="s">
        <v>21</v>
      </c>
      <c r="M22" s="42" t="s">
        <v>24</v>
      </c>
      <c r="N22" s="3">
        <v>6</v>
      </c>
      <c r="O22" s="1">
        <v>3643270</v>
      </c>
      <c r="P22" s="1">
        <v>3356365.41</v>
      </c>
      <c r="Q22" s="1">
        <v>3903000</v>
      </c>
      <c r="R22" s="1">
        <v>4207000</v>
      </c>
      <c r="S22" s="4">
        <v>4542000</v>
      </c>
      <c r="T22" s="5"/>
    </row>
    <row r="23" spans="1:22" ht="38.25" customHeight="1" x14ac:dyDescent="0.25">
      <c r="A23" s="40" t="s">
        <v>299</v>
      </c>
      <c r="B23" s="44" t="s">
        <v>174</v>
      </c>
      <c r="C23" s="44"/>
      <c r="D23" s="44"/>
      <c r="E23" s="44"/>
      <c r="F23" s="37"/>
      <c r="G23" s="37"/>
      <c r="H23" s="42"/>
      <c r="I23" s="42"/>
      <c r="J23" s="43" t="s">
        <v>176</v>
      </c>
      <c r="K23" s="43"/>
      <c r="L23" s="36" t="s">
        <v>175</v>
      </c>
      <c r="M23" s="42" t="s">
        <v>24</v>
      </c>
      <c r="N23" s="3">
        <v>7</v>
      </c>
      <c r="O23" s="1">
        <v>2868000</v>
      </c>
      <c r="P23" s="1">
        <v>2655226.2799999998</v>
      </c>
      <c r="Q23" s="1">
        <v>3160000</v>
      </c>
      <c r="R23" s="1">
        <v>3413000</v>
      </c>
      <c r="S23" s="4">
        <v>3679000</v>
      </c>
      <c r="T23" s="5"/>
    </row>
    <row r="24" spans="1:22" ht="38.25" customHeight="1" x14ac:dyDescent="0.25">
      <c r="A24" s="40" t="s">
        <v>299</v>
      </c>
      <c r="B24" s="44" t="s">
        <v>26</v>
      </c>
      <c r="C24" s="44"/>
      <c r="D24" s="44"/>
      <c r="E24" s="44"/>
      <c r="F24" s="37"/>
      <c r="G24" s="37"/>
      <c r="H24" s="42"/>
      <c r="I24" s="42"/>
      <c r="J24" s="43" t="s">
        <v>178</v>
      </c>
      <c r="K24" s="43"/>
      <c r="L24" s="36" t="s">
        <v>177</v>
      </c>
      <c r="M24" s="42" t="s">
        <v>24</v>
      </c>
      <c r="N24" s="3">
        <v>8</v>
      </c>
      <c r="O24" s="1">
        <v>15253000</v>
      </c>
      <c r="P24" s="1">
        <v>7299078.04</v>
      </c>
      <c r="Q24" s="1">
        <v>15863120</v>
      </c>
      <c r="R24" s="1">
        <v>16497640</v>
      </c>
      <c r="S24" s="4">
        <v>17157550</v>
      </c>
      <c r="T24" s="5"/>
    </row>
    <row r="25" spans="1:22" ht="38.25" customHeight="1" x14ac:dyDescent="0.25">
      <c r="A25" s="40" t="s">
        <v>299</v>
      </c>
      <c r="B25" s="44" t="s">
        <v>179</v>
      </c>
      <c r="C25" s="44"/>
      <c r="D25" s="44"/>
      <c r="E25" s="44"/>
      <c r="F25" s="37"/>
      <c r="G25" s="37"/>
      <c r="H25" s="42"/>
      <c r="I25" s="42"/>
      <c r="J25" s="43" t="s">
        <v>180</v>
      </c>
      <c r="K25" s="43"/>
      <c r="L25" s="36" t="s">
        <v>181</v>
      </c>
      <c r="M25" s="42" t="s">
        <v>24</v>
      </c>
      <c r="N25" s="3">
        <v>9</v>
      </c>
      <c r="O25" s="1">
        <v>42936000</v>
      </c>
      <c r="P25" s="1">
        <v>26470841.640000001</v>
      </c>
      <c r="Q25" s="1">
        <v>41616110</v>
      </c>
      <c r="R25" s="1">
        <v>43280750</v>
      </c>
      <c r="S25" s="4">
        <v>45011980</v>
      </c>
      <c r="T25" s="5"/>
    </row>
    <row r="26" spans="1:22" ht="51" customHeight="1" x14ac:dyDescent="0.25">
      <c r="A26" s="40" t="s">
        <v>299</v>
      </c>
      <c r="B26" s="44" t="s">
        <v>488</v>
      </c>
      <c r="C26" s="44"/>
      <c r="D26" s="44"/>
      <c r="E26" s="44"/>
      <c r="F26" s="37"/>
      <c r="G26" s="37"/>
      <c r="H26" s="42"/>
      <c r="I26" s="42"/>
      <c r="J26" s="43" t="s">
        <v>182</v>
      </c>
      <c r="K26" s="43"/>
      <c r="L26" s="36" t="s">
        <v>183</v>
      </c>
      <c r="M26" s="42" t="s">
        <v>24</v>
      </c>
      <c r="N26" s="3">
        <v>10</v>
      </c>
      <c r="O26" s="1">
        <v>14680800</v>
      </c>
      <c r="P26" s="1">
        <v>11984114.59</v>
      </c>
      <c r="Q26" s="1">
        <v>15269200</v>
      </c>
      <c r="R26" s="1">
        <v>15881140</v>
      </c>
      <c r="S26" s="4">
        <v>16517550</v>
      </c>
      <c r="T26" s="5">
        <f>SUM(P26:P34)</f>
        <v>12006014.59</v>
      </c>
    </row>
    <row r="27" spans="1:22" ht="83.25" customHeight="1" x14ac:dyDescent="0.25">
      <c r="A27" s="40" t="s">
        <v>280</v>
      </c>
      <c r="B27" s="44" t="s">
        <v>184</v>
      </c>
      <c r="C27" s="44"/>
      <c r="D27" s="44"/>
      <c r="E27" s="44"/>
      <c r="F27" s="37"/>
      <c r="G27" s="37"/>
      <c r="H27" s="42"/>
      <c r="I27" s="42"/>
      <c r="J27" s="43" t="s">
        <v>54</v>
      </c>
      <c r="K27" s="43"/>
      <c r="L27" s="36" t="s">
        <v>28</v>
      </c>
      <c r="M27" s="42" t="s">
        <v>33</v>
      </c>
      <c r="N27" s="3">
        <v>11</v>
      </c>
      <c r="O27" s="1">
        <v>1200</v>
      </c>
      <c r="P27" s="1">
        <v>1500</v>
      </c>
      <c r="Q27" s="1">
        <v>1800</v>
      </c>
      <c r="R27" s="1">
        <v>1800</v>
      </c>
      <c r="S27" s="4">
        <v>1800</v>
      </c>
      <c r="T27" s="5">
        <f>Q27+Q28+Q29+Q30+Q31+Q32+Q33+Q34+Q35</f>
        <v>29200</v>
      </c>
    </row>
    <row r="28" spans="1:22" ht="81" customHeight="1" x14ac:dyDescent="0.25">
      <c r="A28" s="40" t="s">
        <v>281</v>
      </c>
      <c r="B28" s="44" t="s">
        <v>184</v>
      </c>
      <c r="C28" s="44"/>
      <c r="D28" s="44"/>
      <c r="E28" s="44"/>
      <c r="F28" s="37"/>
      <c r="G28" s="37"/>
      <c r="H28" s="42"/>
      <c r="I28" s="42"/>
      <c r="J28" s="43" t="s">
        <v>159</v>
      </c>
      <c r="K28" s="43"/>
      <c r="L28" s="36" t="s">
        <v>28</v>
      </c>
      <c r="M28" s="42" t="s">
        <v>160</v>
      </c>
      <c r="N28" s="3">
        <v>12</v>
      </c>
      <c r="O28" s="1">
        <v>600</v>
      </c>
      <c r="P28" s="1">
        <v>200</v>
      </c>
      <c r="Q28" s="1">
        <v>300</v>
      </c>
      <c r="R28" s="1">
        <v>300</v>
      </c>
      <c r="S28" s="4">
        <v>300</v>
      </c>
      <c r="T28" s="5"/>
    </row>
    <row r="29" spans="1:22" ht="81.75" customHeight="1" x14ac:dyDescent="0.25">
      <c r="A29" s="40" t="s">
        <v>282</v>
      </c>
      <c r="B29" s="44" t="s">
        <v>184</v>
      </c>
      <c r="C29" s="44"/>
      <c r="D29" s="44"/>
      <c r="E29" s="44"/>
      <c r="F29" s="37"/>
      <c r="G29" s="37"/>
      <c r="H29" s="42"/>
      <c r="I29" s="42"/>
      <c r="J29" s="43" t="s">
        <v>161</v>
      </c>
      <c r="K29" s="43"/>
      <c r="L29" s="36" t="s">
        <v>28</v>
      </c>
      <c r="M29" s="42" t="s">
        <v>44</v>
      </c>
      <c r="N29" s="3">
        <v>13</v>
      </c>
      <c r="O29" s="1">
        <v>2600</v>
      </c>
      <c r="P29" s="1">
        <v>200</v>
      </c>
      <c r="Q29" s="1">
        <v>2000</v>
      </c>
      <c r="R29" s="1">
        <v>2000</v>
      </c>
      <c r="S29" s="4">
        <v>2000</v>
      </c>
      <c r="T29" s="1"/>
    </row>
    <row r="30" spans="1:22" ht="63.75" customHeight="1" x14ac:dyDescent="0.25">
      <c r="A30" s="40" t="s">
        <v>283</v>
      </c>
      <c r="B30" s="44" t="s">
        <v>184</v>
      </c>
      <c r="C30" s="44"/>
      <c r="D30" s="44"/>
      <c r="E30" s="44"/>
      <c r="F30" s="37"/>
      <c r="G30" s="37"/>
      <c r="H30" s="42"/>
      <c r="I30" s="42"/>
      <c r="J30" s="43" t="s">
        <v>55</v>
      </c>
      <c r="K30" s="43"/>
      <c r="L30" s="36" t="s">
        <v>28</v>
      </c>
      <c r="M30" s="42" t="s">
        <v>34</v>
      </c>
      <c r="N30" s="3">
        <v>14</v>
      </c>
      <c r="O30" s="1">
        <v>4000</v>
      </c>
      <c r="P30" s="1">
        <v>3100</v>
      </c>
      <c r="Q30" s="1">
        <v>4400</v>
      </c>
      <c r="R30" s="1">
        <v>4400</v>
      </c>
      <c r="S30" s="4">
        <v>4400</v>
      </c>
      <c r="T30" s="5"/>
    </row>
    <row r="31" spans="1:22" ht="63.75" customHeight="1" x14ac:dyDescent="0.25">
      <c r="A31" s="40" t="s">
        <v>300</v>
      </c>
      <c r="B31" s="44" t="s">
        <v>184</v>
      </c>
      <c r="C31" s="44"/>
      <c r="D31" s="44"/>
      <c r="E31" s="44"/>
      <c r="F31" s="37"/>
      <c r="G31" s="37"/>
      <c r="H31" s="42"/>
      <c r="I31" s="42"/>
      <c r="J31" s="43" t="s">
        <v>56</v>
      </c>
      <c r="K31" s="43"/>
      <c r="L31" s="36" t="s">
        <v>28</v>
      </c>
      <c r="M31" s="42" t="s">
        <v>39</v>
      </c>
      <c r="N31" s="3">
        <v>15</v>
      </c>
      <c r="O31" s="1">
        <v>6200</v>
      </c>
      <c r="P31" s="1">
        <v>7600</v>
      </c>
      <c r="Q31" s="1">
        <v>6800</v>
      </c>
      <c r="R31" s="1">
        <v>6800</v>
      </c>
      <c r="S31" s="4">
        <v>6800</v>
      </c>
      <c r="T31" s="5"/>
    </row>
    <row r="32" spans="1:22" ht="63.75" customHeight="1" x14ac:dyDescent="0.25">
      <c r="A32" s="40" t="s">
        <v>284</v>
      </c>
      <c r="B32" s="44" t="s">
        <v>184</v>
      </c>
      <c r="C32" s="44"/>
      <c r="D32" s="44"/>
      <c r="E32" s="44"/>
      <c r="F32" s="37"/>
      <c r="G32" s="37"/>
      <c r="H32" s="42"/>
      <c r="I32" s="42"/>
      <c r="J32" s="43" t="s">
        <v>57</v>
      </c>
      <c r="K32" s="43"/>
      <c r="L32" s="36" t="s">
        <v>28</v>
      </c>
      <c r="M32" s="42" t="s">
        <v>40</v>
      </c>
      <c r="N32" s="3">
        <v>16</v>
      </c>
      <c r="O32" s="1">
        <v>4000</v>
      </c>
      <c r="P32" s="1">
        <v>3400</v>
      </c>
      <c r="Q32" s="1">
        <v>2400</v>
      </c>
      <c r="R32" s="1">
        <v>2400</v>
      </c>
      <c r="S32" s="4">
        <v>2400</v>
      </c>
      <c r="T32" s="5"/>
    </row>
    <row r="33" spans="1:21" ht="63.75" customHeight="1" x14ac:dyDescent="0.25">
      <c r="A33" s="40" t="s">
        <v>301</v>
      </c>
      <c r="B33" s="44" t="s">
        <v>184</v>
      </c>
      <c r="C33" s="44"/>
      <c r="D33" s="44"/>
      <c r="E33" s="44"/>
      <c r="F33" s="37"/>
      <c r="G33" s="37"/>
      <c r="H33" s="42"/>
      <c r="I33" s="42"/>
      <c r="J33" s="43" t="s">
        <v>58</v>
      </c>
      <c r="K33" s="43"/>
      <c r="L33" s="36" t="s">
        <v>28</v>
      </c>
      <c r="M33" s="42" t="s">
        <v>145</v>
      </c>
      <c r="N33" s="3">
        <v>17</v>
      </c>
      <c r="O33" s="1">
        <v>5100</v>
      </c>
      <c r="P33" s="1">
        <v>5300</v>
      </c>
      <c r="Q33" s="1">
        <v>5200</v>
      </c>
      <c r="R33" s="1">
        <v>5200</v>
      </c>
      <c r="S33" s="4">
        <v>5200</v>
      </c>
      <c r="T33" s="5"/>
    </row>
    <row r="34" spans="1:21" ht="63.75" customHeight="1" x14ac:dyDescent="0.25">
      <c r="A34" s="40" t="s">
        <v>285</v>
      </c>
      <c r="B34" s="44" t="s">
        <v>184</v>
      </c>
      <c r="C34" s="44"/>
      <c r="D34" s="44"/>
      <c r="E34" s="44"/>
      <c r="F34" s="37"/>
      <c r="G34" s="37"/>
      <c r="H34" s="42"/>
      <c r="I34" s="42"/>
      <c r="J34" s="43" t="s">
        <v>59</v>
      </c>
      <c r="K34" s="43"/>
      <c r="L34" s="36" t="s">
        <v>28</v>
      </c>
      <c r="M34" s="42" t="s">
        <v>42</v>
      </c>
      <c r="N34" s="3">
        <v>18</v>
      </c>
      <c r="O34" s="1">
        <v>3500</v>
      </c>
      <c r="P34" s="1">
        <v>600</v>
      </c>
      <c r="Q34" s="1">
        <v>3100</v>
      </c>
      <c r="R34" s="1">
        <v>3100</v>
      </c>
      <c r="S34" s="4">
        <v>3100</v>
      </c>
      <c r="T34" s="5"/>
    </row>
    <row r="35" spans="1:21" ht="95.25" customHeight="1" x14ac:dyDescent="0.25">
      <c r="A35" s="40" t="s">
        <v>302</v>
      </c>
      <c r="B35" s="44" t="s">
        <v>184</v>
      </c>
      <c r="C35" s="44"/>
      <c r="D35" s="44"/>
      <c r="E35" s="44"/>
      <c r="F35" s="37"/>
      <c r="G35" s="37"/>
      <c r="H35" s="42"/>
      <c r="I35" s="42"/>
      <c r="J35" s="43" t="s">
        <v>60</v>
      </c>
      <c r="K35" s="43"/>
      <c r="L35" s="36" t="s">
        <v>28</v>
      </c>
      <c r="M35" s="42" t="s">
        <v>35</v>
      </c>
      <c r="N35" s="3">
        <v>19</v>
      </c>
      <c r="O35" s="1">
        <v>2000</v>
      </c>
      <c r="P35" s="1">
        <v>400</v>
      </c>
      <c r="Q35" s="1">
        <v>3200</v>
      </c>
      <c r="R35" s="1">
        <v>3200</v>
      </c>
      <c r="S35" s="4">
        <v>3200</v>
      </c>
      <c r="T35" s="5">
        <f>SUM(P26:P35)</f>
        <v>12006414.59</v>
      </c>
    </row>
    <row r="36" spans="1:21" ht="139.5" customHeight="1" x14ac:dyDescent="0.25">
      <c r="A36" s="40" t="s">
        <v>304</v>
      </c>
      <c r="B36" s="44" t="s">
        <v>186</v>
      </c>
      <c r="C36" s="44"/>
      <c r="D36" s="44"/>
      <c r="E36" s="44"/>
      <c r="F36" s="37"/>
      <c r="G36" s="37"/>
      <c r="H36" s="42"/>
      <c r="I36" s="42"/>
      <c r="J36" s="43" t="s">
        <v>61</v>
      </c>
      <c r="K36" s="43"/>
      <c r="L36" s="36" t="s">
        <v>239</v>
      </c>
      <c r="M36" s="42" t="s">
        <v>157</v>
      </c>
      <c r="N36" s="3">
        <v>20</v>
      </c>
      <c r="O36" s="1">
        <v>8100000</v>
      </c>
      <c r="P36" s="1">
        <v>8892055.6899999995</v>
      </c>
      <c r="Q36" s="1">
        <v>13100000</v>
      </c>
      <c r="R36" s="1">
        <v>13100000</v>
      </c>
      <c r="S36" s="4">
        <v>13100000</v>
      </c>
      <c r="T36" s="5"/>
    </row>
    <row r="37" spans="1:21" ht="119.25" customHeight="1" x14ac:dyDescent="0.25">
      <c r="A37" s="40" t="s">
        <v>275</v>
      </c>
      <c r="B37" s="44" t="s">
        <v>260</v>
      </c>
      <c r="C37" s="44"/>
      <c r="D37" s="44"/>
      <c r="E37" s="44"/>
      <c r="F37" s="37"/>
      <c r="G37" s="37"/>
      <c r="H37" s="42"/>
      <c r="I37" s="42"/>
      <c r="J37" s="43" t="s">
        <v>66</v>
      </c>
      <c r="K37" s="43"/>
      <c r="L37" s="36" t="s">
        <v>192</v>
      </c>
      <c r="M37" s="42" t="s">
        <v>157</v>
      </c>
      <c r="N37" s="3">
        <v>21</v>
      </c>
      <c r="O37" s="1"/>
      <c r="P37" s="1">
        <v>159616</v>
      </c>
      <c r="Q37" s="1"/>
      <c r="R37" s="1"/>
      <c r="S37" s="4"/>
      <c r="T37" s="5"/>
    </row>
    <row r="38" spans="1:21" ht="141" customHeight="1" x14ac:dyDescent="0.25">
      <c r="A38" s="40" t="s">
        <v>305</v>
      </c>
      <c r="B38" s="44" t="s">
        <v>185</v>
      </c>
      <c r="C38" s="44"/>
      <c r="D38" s="44"/>
      <c r="E38" s="44"/>
      <c r="F38" s="37"/>
      <c r="G38" s="37"/>
      <c r="H38" s="42"/>
      <c r="I38" s="42"/>
      <c r="J38" s="43" t="s">
        <v>62</v>
      </c>
      <c r="K38" s="43"/>
      <c r="L38" s="36" t="s">
        <v>239</v>
      </c>
      <c r="M38" s="42" t="s">
        <v>29</v>
      </c>
      <c r="N38" s="3">
        <v>22</v>
      </c>
      <c r="O38" s="1">
        <v>3877580.42</v>
      </c>
      <c r="P38" s="1">
        <v>2455841.11</v>
      </c>
      <c r="Q38" s="1">
        <v>3958260</v>
      </c>
      <c r="R38" s="1">
        <v>3958260</v>
      </c>
      <c r="S38" s="4">
        <v>3958260</v>
      </c>
      <c r="T38" s="5"/>
    </row>
    <row r="39" spans="1:21" ht="131.25" customHeight="1" x14ac:dyDescent="0.25">
      <c r="A39" s="40" t="s">
        <v>305</v>
      </c>
      <c r="B39" s="44" t="s">
        <v>187</v>
      </c>
      <c r="C39" s="44"/>
      <c r="D39" s="44"/>
      <c r="E39" s="44"/>
      <c r="F39" s="37"/>
      <c r="G39" s="37"/>
      <c r="H39" s="42"/>
      <c r="I39" s="42"/>
      <c r="J39" s="43" t="s">
        <v>63</v>
      </c>
      <c r="K39" s="43"/>
      <c r="L39" s="36" t="s">
        <v>188</v>
      </c>
      <c r="M39" s="42" t="s">
        <v>29</v>
      </c>
      <c r="N39" s="3">
        <v>23</v>
      </c>
      <c r="O39" s="1">
        <v>3274257.96</v>
      </c>
      <c r="P39" s="1">
        <v>2404317.36</v>
      </c>
      <c r="Q39" s="1">
        <v>2412650</v>
      </c>
      <c r="R39" s="1">
        <v>2412650</v>
      </c>
      <c r="S39" s="4">
        <v>2412650</v>
      </c>
      <c r="T39" s="5"/>
    </row>
    <row r="40" spans="1:21" ht="120.75" customHeight="1" x14ac:dyDescent="0.25">
      <c r="A40" s="40" t="s">
        <v>305</v>
      </c>
      <c r="B40" s="44" t="s">
        <v>189</v>
      </c>
      <c r="C40" s="44"/>
      <c r="D40" s="44"/>
      <c r="E40" s="44"/>
      <c r="F40" s="37"/>
      <c r="G40" s="37"/>
      <c r="H40" s="42"/>
      <c r="I40" s="42"/>
      <c r="J40" s="43" t="s">
        <v>64</v>
      </c>
      <c r="K40" s="43"/>
      <c r="L40" s="36" t="s">
        <v>190</v>
      </c>
      <c r="M40" s="42" t="s">
        <v>29</v>
      </c>
      <c r="N40" s="3">
        <v>24</v>
      </c>
      <c r="O40" s="1">
        <v>400104.14</v>
      </c>
      <c r="P40" s="1">
        <v>370527.88</v>
      </c>
      <c r="Q40" s="1">
        <v>372260</v>
      </c>
      <c r="R40" s="1">
        <v>372260</v>
      </c>
      <c r="S40" s="4">
        <v>372260</v>
      </c>
      <c r="T40" s="5"/>
    </row>
    <row r="41" spans="1:21" ht="63.75" customHeight="1" x14ac:dyDescent="0.25">
      <c r="A41" s="40" t="s">
        <v>305</v>
      </c>
      <c r="B41" s="44" t="s">
        <v>191</v>
      </c>
      <c r="C41" s="44"/>
      <c r="D41" s="44"/>
      <c r="E41" s="44"/>
      <c r="F41" s="37"/>
      <c r="G41" s="37"/>
      <c r="H41" s="42"/>
      <c r="I41" s="42"/>
      <c r="J41" s="43" t="s">
        <v>65</v>
      </c>
      <c r="K41" s="43"/>
      <c r="L41" s="36" t="s">
        <v>191</v>
      </c>
      <c r="M41" s="42" t="s">
        <v>29</v>
      </c>
      <c r="N41" s="3">
        <v>25</v>
      </c>
      <c r="O41" s="1">
        <v>41525.699999999997</v>
      </c>
      <c r="P41" s="1"/>
      <c r="Q41" s="1">
        <v>43390</v>
      </c>
      <c r="R41" s="1">
        <v>43390</v>
      </c>
      <c r="S41" s="4">
        <v>43390</v>
      </c>
      <c r="T41" s="5"/>
    </row>
    <row r="42" spans="1:21" ht="80.25" customHeight="1" x14ac:dyDescent="0.25">
      <c r="A42" s="40" t="s">
        <v>305</v>
      </c>
      <c r="B42" s="44" t="s">
        <v>191</v>
      </c>
      <c r="C42" s="44"/>
      <c r="D42" s="44"/>
      <c r="E42" s="44"/>
      <c r="F42" s="37"/>
      <c r="G42" s="37"/>
      <c r="H42" s="42"/>
      <c r="I42" s="42"/>
      <c r="J42" s="43" t="s">
        <v>489</v>
      </c>
      <c r="K42" s="43"/>
      <c r="L42" s="36" t="s">
        <v>191</v>
      </c>
      <c r="M42" s="42" t="s">
        <v>29</v>
      </c>
      <c r="N42" s="3">
        <v>26</v>
      </c>
      <c r="O42" s="1"/>
      <c r="P42" s="1">
        <v>232.26</v>
      </c>
      <c r="Q42" s="1"/>
      <c r="R42" s="1"/>
      <c r="S42" s="4"/>
      <c r="T42" s="5"/>
    </row>
    <row r="43" spans="1:21" ht="133.5" customHeight="1" x14ac:dyDescent="0.25">
      <c r="A43" s="40" t="s">
        <v>303</v>
      </c>
      <c r="B43" s="44" t="s">
        <v>193</v>
      </c>
      <c r="C43" s="44"/>
      <c r="D43" s="44"/>
      <c r="E43" s="44"/>
      <c r="F43" s="37"/>
      <c r="G43" s="37"/>
      <c r="H43" s="42"/>
      <c r="I43" s="42"/>
      <c r="J43" s="43" t="s">
        <v>162</v>
      </c>
      <c r="K43" s="43"/>
      <c r="L43" s="36" t="s">
        <v>193</v>
      </c>
      <c r="M43" s="42" t="s">
        <v>156</v>
      </c>
      <c r="N43" s="3">
        <v>27</v>
      </c>
      <c r="O43" s="1">
        <v>38533.96</v>
      </c>
      <c r="P43" s="1">
        <v>5000.8100000000004</v>
      </c>
      <c r="Q43" s="1">
        <v>38533</v>
      </c>
      <c r="R43" s="1">
        <v>38533</v>
      </c>
      <c r="S43" s="4">
        <v>38533</v>
      </c>
      <c r="T43" s="5"/>
    </row>
    <row r="44" spans="1:21" ht="166.5" customHeight="1" x14ac:dyDescent="0.25">
      <c r="A44" s="40" t="s">
        <v>305</v>
      </c>
      <c r="B44" s="44" t="s">
        <v>243</v>
      </c>
      <c r="C44" s="44"/>
      <c r="D44" s="44"/>
      <c r="E44" s="44"/>
      <c r="F44" s="37"/>
      <c r="G44" s="37"/>
      <c r="H44" s="42"/>
      <c r="I44" s="42"/>
      <c r="J44" s="43" t="s">
        <v>490</v>
      </c>
      <c r="K44" s="43"/>
      <c r="L44" s="36" t="s">
        <v>243</v>
      </c>
      <c r="M44" s="42" t="s">
        <v>29</v>
      </c>
      <c r="N44" s="3">
        <v>28</v>
      </c>
      <c r="O44" s="1">
        <v>144732.74</v>
      </c>
      <c r="P44" s="1">
        <v>23147.74</v>
      </c>
      <c r="Q44" s="1">
        <v>23147</v>
      </c>
      <c r="R44" s="1">
        <v>23147</v>
      </c>
      <c r="S44" s="4">
        <v>23147</v>
      </c>
      <c r="T44" s="5">
        <f>SUM(P36:P44)</f>
        <v>14310738.85</v>
      </c>
    </row>
    <row r="45" spans="1:21" ht="38.25" customHeight="1" x14ac:dyDescent="0.25">
      <c r="A45" s="40" t="s">
        <v>306</v>
      </c>
      <c r="B45" s="44" t="s">
        <v>22</v>
      </c>
      <c r="C45" s="44"/>
      <c r="D45" s="44"/>
      <c r="E45" s="44"/>
      <c r="F45" s="37"/>
      <c r="G45" s="37"/>
      <c r="H45" s="42"/>
      <c r="I45" s="42"/>
      <c r="J45" s="43" t="s">
        <v>194</v>
      </c>
      <c r="K45" s="43"/>
      <c r="L45" s="36" t="s">
        <v>22</v>
      </c>
      <c r="M45" s="42" t="s">
        <v>30</v>
      </c>
      <c r="N45" s="3">
        <v>29</v>
      </c>
      <c r="O45" s="1">
        <v>35400</v>
      </c>
      <c r="P45" s="1">
        <v>13326.81</v>
      </c>
      <c r="Q45" s="1"/>
      <c r="R45" s="1"/>
      <c r="S45" s="4"/>
      <c r="T45" s="5"/>
    </row>
    <row r="46" spans="1:21" ht="58.5" customHeight="1" x14ac:dyDescent="0.25">
      <c r="A46" s="40" t="s">
        <v>306</v>
      </c>
      <c r="B46" s="44" t="s">
        <v>22</v>
      </c>
      <c r="C46" s="44"/>
      <c r="D46" s="44"/>
      <c r="E46" s="44"/>
      <c r="F46" s="37"/>
      <c r="G46" s="37"/>
      <c r="H46" s="42"/>
      <c r="I46" s="42"/>
      <c r="J46" s="43" t="s">
        <v>524</v>
      </c>
      <c r="K46" s="43"/>
      <c r="L46" s="36" t="s">
        <v>525</v>
      </c>
      <c r="M46" s="42" t="s">
        <v>30</v>
      </c>
      <c r="N46" s="3">
        <v>30</v>
      </c>
      <c r="O46" s="1"/>
      <c r="P46" s="1">
        <v>3379.15</v>
      </c>
      <c r="Q46" s="1"/>
      <c r="R46" s="1"/>
      <c r="S46" s="4"/>
      <c r="T46" s="5"/>
    </row>
    <row r="47" spans="1:21" ht="57.75" customHeight="1" x14ac:dyDescent="0.25">
      <c r="A47" s="40" t="s">
        <v>306</v>
      </c>
      <c r="B47" s="44" t="s">
        <v>22</v>
      </c>
      <c r="C47" s="44"/>
      <c r="D47" s="44"/>
      <c r="E47" s="44"/>
      <c r="F47" s="37"/>
      <c r="G47" s="37"/>
      <c r="H47" s="42"/>
      <c r="I47" s="42"/>
      <c r="J47" s="43" t="s">
        <v>526</v>
      </c>
      <c r="K47" s="43"/>
      <c r="L47" s="36" t="s">
        <v>527</v>
      </c>
      <c r="M47" s="42" t="s">
        <v>30</v>
      </c>
      <c r="N47" s="3">
        <v>31</v>
      </c>
      <c r="O47" s="1"/>
      <c r="P47" s="1">
        <v>492.85</v>
      </c>
      <c r="Q47" s="1"/>
      <c r="R47" s="1"/>
      <c r="S47" s="4"/>
      <c r="T47" s="5"/>
    </row>
    <row r="48" spans="1:21" ht="51" customHeight="1" x14ac:dyDescent="0.25">
      <c r="A48" s="40" t="s">
        <v>307</v>
      </c>
      <c r="B48" s="44" t="s">
        <v>31</v>
      </c>
      <c r="C48" s="44"/>
      <c r="D48" s="44"/>
      <c r="E48" s="44"/>
      <c r="F48" s="37"/>
      <c r="G48" s="37"/>
      <c r="H48" s="42"/>
      <c r="I48" s="42"/>
      <c r="J48" s="43" t="s">
        <v>67</v>
      </c>
      <c r="K48" s="43"/>
      <c r="L48" s="36" t="s">
        <v>195</v>
      </c>
      <c r="M48" s="42" t="s">
        <v>80</v>
      </c>
      <c r="N48" s="3">
        <v>32</v>
      </c>
      <c r="O48" s="1">
        <v>717860.88</v>
      </c>
      <c r="P48" s="1">
        <v>538662.96</v>
      </c>
      <c r="Q48" s="1">
        <v>718220</v>
      </c>
      <c r="R48" s="1">
        <v>718220</v>
      </c>
      <c r="S48" s="4">
        <v>718220</v>
      </c>
      <c r="T48" s="5"/>
      <c r="U48" s="12"/>
    </row>
    <row r="49" spans="1:21" ht="38.25" customHeight="1" x14ac:dyDescent="0.25">
      <c r="A49" s="40" t="s">
        <v>265</v>
      </c>
      <c r="B49" s="44" t="s">
        <v>68</v>
      </c>
      <c r="C49" s="44"/>
      <c r="D49" s="44"/>
      <c r="E49" s="44"/>
      <c r="F49" s="37"/>
      <c r="G49" s="37"/>
      <c r="H49" s="42"/>
      <c r="I49" s="42"/>
      <c r="J49" s="43" t="s">
        <v>494</v>
      </c>
      <c r="K49" s="43"/>
      <c r="L49" s="36" t="s">
        <v>195</v>
      </c>
      <c r="M49" s="42" t="s">
        <v>156</v>
      </c>
      <c r="N49" s="3">
        <v>33</v>
      </c>
      <c r="O49" s="1"/>
      <c r="P49" s="1">
        <v>164995.5</v>
      </c>
      <c r="Q49" s="1">
        <v>118920</v>
      </c>
      <c r="R49" s="1">
        <v>118925</v>
      </c>
      <c r="S49" s="4">
        <v>118925</v>
      </c>
      <c r="T49" s="1">
        <v>118925</v>
      </c>
    </row>
    <row r="50" spans="1:21" ht="79.5" customHeight="1" x14ac:dyDescent="0.25">
      <c r="A50" s="40" t="s">
        <v>305</v>
      </c>
      <c r="B50" s="44" t="s">
        <v>23</v>
      </c>
      <c r="C50" s="44"/>
      <c r="D50" s="44"/>
      <c r="E50" s="44"/>
      <c r="F50" s="37"/>
      <c r="G50" s="37"/>
      <c r="H50" s="42"/>
      <c r="I50" s="42"/>
      <c r="J50" s="43" t="s">
        <v>70</v>
      </c>
      <c r="K50" s="43"/>
      <c r="L50" s="36" t="s">
        <v>196</v>
      </c>
      <c r="M50" s="42" t="s">
        <v>29</v>
      </c>
      <c r="N50" s="3">
        <v>34</v>
      </c>
      <c r="O50" s="1">
        <v>205651.97</v>
      </c>
      <c r="P50" s="1"/>
      <c r="Q50" s="1">
        <v>114920</v>
      </c>
      <c r="R50" s="1">
        <v>114915</v>
      </c>
      <c r="S50" s="4">
        <v>114915</v>
      </c>
      <c r="T50" s="5"/>
      <c r="U50" s="12"/>
    </row>
    <row r="51" spans="1:21" ht="54.75" customHeight="1" x14ac:dyDescent="0.25">
      <c r="A51" s="40" t="s">
        <v>303</v>
      </c>
      <c r="B51" s="44" t="s">
        <v>23</v>
      </c>
      <c r="C51" s="44"/>
      <c r="D51" s="44"/>
      <c r="E51" s="44"/>
      <c r="F51" s="37"/>
      <c r="G51" s="37"/>
      <c r="H51" s="42"/>
      <c r="I51" s="42"/>
      <c r="J51" s="43" t="s">
        <v>69</v>
      </c>
      <c r="K51" s="43"/>
      <c r="L51" s="36" t="s">
        <v>197</v>
      </c>
      <c r="M51" s="42" t="s">
        <v>156</v>
      </c>
      <c r="N51" s="3">
        <v>35</v>
      </c>
      <c r="O51" s="1"/>
      <c r="P51" s="1">
        <v>14951.99</v>
      </c>
      <c r="Q51" s="1"/>
      <c r="R51" s="1"/>
      <c r="S51" s="4"/>
      <c r="T51" s="5"/>
      <c r="U51" s="12"/>
    </row>
    <row r="52" spans="1:21" ht="72.75" customHeight="1" x14ac:dyDescent="0.25">
      <c r="A52" s="40" t="s">
        <v>276</v>
      </c>
      <c r="B52" s="44" t="s">
        <v>68</v>
      </c>
      <c r="C52" s="44"/>
      <c r="D52" s="44"/>
      <c r="E52" s="44"/>
      <c r="F52" s="37"/>
      <c r="G52" s="37"/>
      <c r="H52" s="42"/>
      <c r="I52" s="42"/>
      <c r="J52" s="43" t="s">
        <v>71</v>
      </c>
      <c r="K52" s="43"/>
      <c r="L52" s="36" t="s">
        <v>197</v>
      </c>
      <c r="M52" s="42" t="s">
        <v>146</v>
      </c>
      <c r="N52" s="3">
        <v>36</v>
      </c>
      <c r="O52" s="1"/>
      <c r="P52" s="1">
        <v>56221.19</v>
      </c>
      <c r="Q52" s="1"/>
      <c r="R52" s="1"/>
      <c r="S52" s="4"/>
      <c r="T52" s="5">
        <f>P49+P52+P53</f>
        <v>224253.7</v>
      </c>
    </row>
    <row r="53" spans="1:21" ht="76.5" customHeight="1" x14ac:dyDescent="0.25">
      <c r="A53" s="40" t="s">
        <v>532</v>
      </c>
      <c r="B53" s="44" t="s">
        <v>68</v>
      </c>
      <c r="C53" s="44"/>
      <c r="D53" s="44"/>
      <c r="E53" s="44"/>
      <c r="F53" s="37"/>
      <c r="G53" s="37"/>
      <c r="H53" s="42"/>
      <c r="I53" s="42"/>
      <c r="J53" s="43" t="s">
        <v>495</v>
      </c>
      <c r="K53" s="43"/>
      <c r="L53" s="36" t="s">
        <v>197</v>
      </c>
      <c r="M53" s="42" t="s">
        <v>34</v>
      </c>
      <c r="N53" s="3">
        <v>37</v>
      </c>
      <c r="O53" s="1"/>
      <c r="P53" s="1">
        <v>3037.01</v>
      </c>
      <c r="Q53" s="1"/>
      <c r="R53" s="1"/>
      <c r="S53" s="4"/>
      <c r="T53" s="5"/>
    </row>
    <row r="54" spans="1:21" ht="91.5" customHeight="1" x14ac:dyDescent="0.25">
      <c r="A54" s="40" t="s">
        <v>305</v>
      </c>
      <c r="B54" s="44" t="s">
        <v>72</v>
      </c>
      <c r="C54" s="44"/>
      <c r="D54" s="44"/>
      <c r="E54" s="44"/>
      <c r="F54" s="37"/>
      <c r="G54" s="37"/>
      <c r="H54" s="42"/>
      <c r="I54" s="42"/>
      <c r="J54" s="43" t="s">
        <v>163</v>
      </c>
      <c r="K54" s="43"/>
      <c r="L54" s="36" t="s">
        <v>198</v>
      </c>
      <c r="M54" s="42" t="s">
        <v>29</v>
      </c>
      <c r="N54" s="3">
        <v>38</v>
      </c>
      <c r="O54" s="1">
        <v>1000000</v>
      </c>
      <c r="P54" s="1"/>
      <c r="Q54" s="1">
        <v>1000000</v>
      </c>
      <c r="R54" s="1">
        <v>1000000</v>
      </c>
      <c r="S54" s="4">
        <v>1000000</v>
      </c>
      <c r="T54" s="5"/>
    </row>
    <row r="55" spans="1:21" ht="63.75" customHeight="1" x14ac:dyDescent="0.25">
      <c r="A55" s="40" t="s">
        <v>305</v>
      </c>
      <c r="B55" s="44" t="s">
        <v>199</v>
      </c>
      <c r="C55" s="44"/>
      <c r="D55" s="44"/>
      <c r="E55" s="44"/>
      <c r="F55" s="37"/>
      <c r="G55" s="37"/>
      <c r="H55" s="42"/>
      <c r="I55" s="42"/>
      <c r="J55" s="43" t="s">
        <v>144</v>
      </c>
      <c r="K55" s="43"/>
      <c r="L55" s="36" t="s">
        <v>200</v>
      </c>
      <c r="M55" s="42" t="s">
        <v>29</v>
      </c>
      <c r="N55" s="3">
        <v>39</v>
      </c>
      <c r="O55" s="1">
        <v>500000</v>
      </c>
      <c r="P55" s="1">
        <v>749668.23</v>
      </c>
      <c r="Q55" s="1">
        <v>500000</v>
      </c>
      <c r="R55" s="1">
        <v>500000</v>
      </c>
      <c r="S55" s="4">
        <v>500000</v>
      </c>
      <c r="T55" s="5"/>
    </row>
    <row r="56" spans="1:21" ht="64.5" customHeight="1" x14ac:dyDescent="0.25">
      <c r="A56" s="40" t="s">
        <v>309</v>
      </c>
      <c r="B56" s="44" t="s">
        <v>36</v>
      </c>
      <c r="C56" s="44"/>
      <c r="D56" s="44"/>
      <c r="E56" s="44"/>
      <c r="F56" s="37"/>
      <c r="G56" s="37"/>
      <c r="H56" s="42"/>
      <c r="I56" s="42"/>
      <c r="J56" s="43" t="s">
        <v>165</v>
      </c>
      <c r="K56" s="43"/>
      <c r="L56" s="36" t="s">
        <v>36</v>
      </c>
      <c r="M56" s="42" t="s">
        <v>533</v>
      </c>
      <c r="N56" s="3">
        <v>40</v>
      </c>
      <c r="O56" s="1">
        <v>34115.67</v>
      </c>
      <c r="P56" s="1">
        <v>8150</v>
      </c>
      <c r="Q56" s="1">
        <v>38102.6</v>
      </c>
      <c r="R56" s="1">
        <v>38102.6</v>
      </c>
      <c r="S56" s="4">
        <v>38102.6</v>
      </c>
      <c r="T56" s="5"/>
    </row>
    <row r="57" spans="1:21" s="28" customFormat="1" ht="69.75" customHeight="1" x14ac:dyDescent="0.25">
      <c r="A57" s="40" t="s">
        <v>308</v>
      </c>
      <c r="B57" s="44" t="s">
        <v>36</v>
      </c>
      <c r="C57" s="44"/>
      <c r="D57" s="44"/>
      <c r="E57" s="44"/>
      <c r="F57" s="37"/>
      <c r="G57" s="37"/>
      <c r="H57" s="42"/>
      <c r="I57" s="42"/>
      <c r="J57" s="43" t="s">
        <v>164</v>
      </c>
      <c r="K57" s="43" t="s">
        <v>73</v>
      </c>
      <c r="L57" s="36" t="s">
        <v>36</v>
      </c>
      <c r="M57" s="42" t="s">
        <v>37</v>
      </c>
      <c r="N57" s="3">
        <v>41</v>
      </c>
      <c r="O57" s="1">
        <v>414600</v>
      </c>
      <c r="P57" s="1">
        <v>444368.1</v>
      </c>
      <c r="Q57" s="1">
        <v>835485.61</v>
      </c>
      <c r="R57" s="1">
        <v>957747.63</v>
      </c>
      <c r="S57" s="4">
        <v>1004507.63</v>
      </c>
      <c r="T57" s="27">
        <f>Q57+Q56+Q60+Q62+Q64+Q65+Q66+Q70</f>
        <v>989744.62</v>
      </c>
    </row>
    <row r="58" spans="1:21" s="28" customFormat="1" ht="69.75" customHeight="1" x14ac:dyDescent="0.25">
      <c r="A58" s="40" t="s">
        <v>308</v>
      </c>
      <c r="B58" s="44" t="s">
        <v>36</v>
      </c>
      <c r="C58" s="44"/>
      <c r="D58" s="44"/>
      <c r="E58" s="44"/>
      <c r="F58" s="37"/>
      <c r="G58" s="37"/>
      <c r="H58" s="42"/>
      <c r="I58" s="42"/>
      <c r="J58" s="62" t="s">
        <v>564</v>
      </c>
      <c r="K58" s="63"/>
      <c r="L58" s="36" t="s">
        <v>566</v>
      </c>
      <c r="M58" s="42" t="s">
        <v>37</v>
      </c>
      <c r="N58" s="3">
        <v>42</v>
      </c>
      <c r="O58" s="1"/>
      <c r="P58" s="1"/>
      <c r="Q58" s="1">
        <v>50000</v>
      </c>
      <c r="R58" s="1"/>
      <c r="S58" s="4"/>
      <c r="T58" s="27"/>
    </row>
    <row r="59" spans="1:21" ht="119.25" customHeight="1" x14ac:dyDescent="0.25">
      <c r="A59" s="40" t="s">
        <v>277</v>
      </c>
      <c r="B59" s="44" t="s">
        <v>36</v>
      </c>
      <c r="C59" s="44"/>
      <c r="D59" s="44"/>
      <c r="E59" s="44"/>
      <c r="F59" s="37"/>
      <c r="G59" s="37"/>
      <c r="H59" s="42"/>
      <c r="I59" s="42"/>
      <c r="J59" s="43" t="s">
        <v>539</v>
      </c>
      <c r="K59" s="43"/>
      <c r="L59" s="36" t="s">
        <v>36</v>
      </c>
      <c r="M59" s="42" t="s">
        <v>540</v>
      </c>
      <c r="N59" s="3">
        <v>43</v>
      </c>
      <c r="O59" s="1"/>
      <c r="P59" s="1">
        <v>29425</v>
      </c>
      <c r="Q59" s="1">
        <v>29425</v>
      </c>
      <c r="R59" s="1">
        <v>29425</v>
      </c>
      <c r="S59" s="4">
        <v>29425</v>
      </c>
    </row>
    <row r="60" spans="1:21" ht="91.5" customHeight="1" x14ac:dyDescent="0.25">
      <c r="A60" s="40" t="s">
        <v>280</v>
      </c>
      <c r="B60" s="44" t="s">
        <v>36</v>
      </c>
      <c r="C60" s="44"/>
      <c r="D60" s="44"/>
      <c r="E60" s="44"/>
      <c r="F60" s="37"/>
      <c r="G60" s="37"/>
      <c r="H60" s="42"/>
      <c r="I60" s="42"/>
      <c r="J60" s="43" t="s">
        <v>253</v>
      </c>
      <c r="K60" s="43"/>
      <c r="L60" s="36" t="s">
        <v>346</v>
      </c>
      <c r="M60" s="42" t="s">
        <v>33</v>
      </c>
      <c r="N60" s="3">
        <v>44</v>
      </c>
      <c r="O60" s="1">
        <v>1000</v>
      </c>
      <c r="P60" s="1">
        <v>1500</v>
      </c>
      <c r="Q60" s="1">
        <v>500</v>
      </c>
      <c r="R60" s="1">
        <v>500</v>
      </c>
      <c r="S60" s="4">
        <v>500</v>
      </c>
      <c r="T60" s="5"/>
    </row>
    <row r="61" spans="1:21" ht="76.5" customHeight="1" x14ac:dyDescent="0.25">
      <c r="A61" s="40" t="s">
        <v>283</v>
      </c>
      <c r="B61" s="44" t="s">
        <v>36</v>
      </c>
      <c r="C61" s="44"/>
      <c r="D61" s="44"/>
      <c r="E61" s="44"/>
      <c r="F61" s="37"/>
      <c r="G61" s="37"/>
      <c r="H61" s="42"/>
      <c r="I61" s="42"/>
      <c r="J61" s="43" t="s">
        <v>496</v>
      </c>
      <c r="K61" s="43"/>
      <c r="L61" s="36" t="s">
        <v>254</v>
      </c>
      <c r="M61" s="42" t="s">
        <v>34</v>
      </c>
      <c r="N61" s="3">
        <v>45</v>
      </c>
      <c r="O61" s="1"/>
      <c r="P61" s="1">
        <v>1000</v>
      </c>
      <c r="Q61" s="1">
        <v>500</v>
      </c>
      <c r="R61" s="1">
        <v>500</v>
      </c>
      <c r="S61" s="4">
        <v>500</v>
      </c>
      <c r="T61" s="5"/>
    </row>
    <row r="62" spans="1:21" ht="89.25" customHeight="1" x14ac:dyDescent="0.25">
      <c r="A62" s="40" t="s">
        <v>284</v>
      </c>
      <c r="B62" s="44" t="s">
        <v>36</v>
      </c>
      <c r="C62" s="44"/>
      <c r="D62" s="44"/>
      <c r="E62" s="44"/>
      <c r="F62" s="37"/>
      <c r="G62" s="37"/>
      <c r="H62" s="42"/>
      <c r="I62" s="42"/>
      <c r="J62" s="43" t="s">
        <v>255</v>
      </c>
      <c r="K62" s="43"/>
      <c r="L62" s="36" t="s">
        <v>346</v>
      </c>
      <c r="M62" s="42" t="s">
        <v>40</v>
      </c>
      <c r="N62" s="3">
        <v>46</v>
      </c>
      <c r="O62" s="1">
        <v>4000</v>
      </c>
      <c r="P62" s="1">
        <v>5500</v>
      </c>
      <c r="Q62" s="1">
        <v>4000</v>
      </c>
      <c r="R62" s="1">
        <v>4000</v>
      </c>
      <c r="S62" s="4">
        <v>4000</v>
      </c>
      <c r="T62" s="5"/>
    </row>
    <row r="63" spans="1:21" ht="96" customHeight="1" x14ac:dyDescent="0.25">
      <c r="A63" s="40" t="s">
        <v>301</v>
      </c>
      <c r="B63" s="44" t="s">
        <v>36</v>
      </c>
      <c r="C63" s="44"/>
      <c r="D63" s="44"/>
      <c r="E63" s="44"/>
      <c r="F63" s="37"/>
      <c r="G63" s="37"/>
      <c r="H63" s="42"/>
      <c r="I63" s="42"/>
      <c r="J63" s="43" t="s">
        <v>497</v>
      </c>
      <c r="K63" s="43"/>
      <c r="L63" s="36" t="s">
        <v>346</v>
      </c>
      <c r="M63" s="42" t="s">
        <v>238</v>
      </c>
      <c r="N63" s="3">
        <v>47</v>
      </c>
      <c r="O63" s="1"/>
      <c r="P63" s="1">
        <v>1500</v>
      </c>
      <c r="Q63" s="1"/>
      <c r="R63" s="1"/>
      <c r="S63" s="4"/>
      <c r="T63" s="5"/>
    </row>
    <row r="64" spans="1:21" ht="96" customHeight="1" x14ac:dyDescent="0.25">
      <c r="A64" s="40" t="s">
        <v>285</v>
      </c>
      <c r="B64" s="44" t="s">
        <v>36</v>
      </c>
      <c r="C64" s="44"/>
      <c r="D64" s="44"/>
      <c r="E64" s="44"/>
      <c r="F64" s="37"/>
      <c r="G64" s="37"/>
      <c r="H64" s="42"/>
      <c r="I64" s="42"/>
      <c r="J64" s="43" t="s">
        <v>268</v>
      </c>
      <c r="K64" s="43"/>
      <c r="L64" s="36" t="s">
        <v>346</v>
      </c>
      <c r="M64" s="42" t="s">
        <v>220</v>
      </c>
      <c r="N64" s="3">
        <v>48</v>
      </c>
      <c r="O64" s="1">
        <v>3000</v>
      </c>
      <c r="P64" s="1">
        <v>5000</v>
      </c>
      <c r="Q64" s="1">
        <v>3000</v>
      </c>
      <c r="R64" s="1">
        <v>3000</v>
      </c>
      <c r="S64" s="4">
        <v>3000</v>
      </c>
      <c r="T64" s="5"/>
    </row>
    <row r="65" spans="1:20" ht="171.75" customHeight="1" x14ac:dyDescent="0.25">
      <c r="A65" s="40" t="s">
        <v>303</v>
      </c>
      <c r="B65" s="44" t="s">
        <v>201</v>
      </c>
      <c r="C65" s="44"/>
      <c r="D65" s="44"/>
      <c r="E65" s="44"/>
      <c r="F65" s="37"/>
      <c r="G65" s="37"/>
      <c r="H65" s="42"/>
      <c r="I65" s="42"/>
      <c r="J65" s="43" t="s">
        <v>76</v>
      </c>
      <c r="K65" s="43" t="s">
        <v>74</v>
      </c>
      <c r="L65" s="36" t="s">
        <v>77</v>
      </c>
      <c r="M65" s="42" t="s">
        <v>156</v>
      </c>
      <c r="N65" s="3">
        <v>49</v>
      </c>
      <c r="O65" s="1">
        <v>1017.38</v>
      </c>
      <c r="P65" s="1"/>
      <c r="Q65" s="1"/>
      <c r="R65" s="1"/>
      <c r="S65" s="4"/>
      <c r="T65" s="5"/>
    </row>
    <row r="66" spans="1:20" ht="173.25" customHeight="1" x14ac:dyDescent="0.25">
      <c r="A66" s="40" t="s">
        <v>305</v>
      </c>
      <c r="B66" s="44" t="s">
        <v>201</v>
      </c>
      <c r="C66" s="44"/>
      <c r="D66" s="44"/>
      <c r="E66" s="44"/>
      <c r="F66" s="37"/>
      <c r="G66" s="37"/>
      <c r="H66" s="42"/>
      <c r="I66" s="42"/>
      <c r="J66" s="43" t="s">
        <v>78</v>
      </c>
      <c r="K66" s="43" t="s">
        <v>74</v>
      </c>
      <c r="L66" s="36" t="s">
        <v>77</v>
      </c>
      <c r="M66" s="42" t="s">
        <v>29</v>
      </c>
      <c r="N66" s="3">
        <v>50</v>
      </c>
      <c r="O66" s="1">
        <v>150788.47</v>
      </c>
      <c r="P66" s="1">
        <v>41099.78</v>
      </c>
      <c r="Q66" s="1">
        <v>100324.41</v>
      </c>
      <c r="R66" s="1">
        <v>73022.39</v>
      </c>
      <c r="S66" s="4">
        <v>73022.39</v>
      </c>
      <c r="T66" s="5"/>
    </row>
    <row r="67" spans="1:20" ht="63.75" customHeight="1" x14ac:dyDescent="0.25">
      <c r="A67" s="40" t="s">
        <v>303</v>
      </c>
      <c r="B67" s="44" t="s">
        <v>202</v>
      </c>
      <c r="C67" s="44"/>
      <c r="D67" s="44"/>
      <c r="E67" s="44"/>
      <c r="F67" s="37"/>
      <c r="G67" s="37"/>
      <c r="H67" s="42"/>
      <c r="I67" s="42"/>
      <c r="J67" s="43" t="s">
        <v>264</v>
      </c>
      <c r="K67" s="43"/>
      <c r="L67" s="36" t="s">
        <v>252</v>
      </c>
      <c r="M67" s="42" t="s">
        <v>156</v>
      </c>
      <c r="N67" s="3">
        <v>51</v>
      </c>
      <c r="O67" s="1"/>
      <c r="P67" s="1">
        <v>-60396.2</v>
      </c>
      <c r="Q67" s="1"/>
      <c r="R67" s="1"/>
      <c r="S67" s="4"/>
      <c r="T67" s="5">
        <f>SUM(P57:P72)</f>
        <v>493981.47</v>
      </c>
    </row>
    <row r="68" spans="1:20" ht="63.75" customHeight="1" x14ac:dyDescent="0.25">
      <c r="A68" s="40" t="s">
        <v>278</v>
      </c>
      <c r="B68" s="44" t="s">
        <v>202</v>
      </c>
      <c r="C68" s="44"/>
      <c r="D68" s="44"/>
      <c r="E68" s="44"/>
      <c r="F68" s="37"/>
      <c r="G68" s="37"/>
      <c r="H68" s="42"/>
      <c r="I68" s="42"/>
      <c r="J68" s="43" t="s">
        <v>499</v>
      </c>
      <c r="K68" s="43" t="s">
        <v>75</v>
      </c>
      <c r="L68" s="36" t="s">
        <v>252</v>
      </c>
      <c r="M68" s="42" t="s">
        <v>47</v>
      </c>
      <c r="N68" s="3">
        <v>52</v>
      </c>
      <c r="O68" s="1"/>
      <c r="P68" s="1">
        <v>1174.0999999999999</v>
      </c>
      <c r="Q68" s="1"/>
      <c r="R68" s="1"/>
      <c r="S68" s="4"/>
      <c r="T68" s="5"/>
    </row>
    <row r="69" spans="1:20" ht="123" customHeight="1" x14ac:dyDescent="0.25">
      <c r="A69" s="40" t="s">
        <v>310</v>
      </c>
      <c r="B69" s="44" t="s">
        <v>36</v>
      </c>
      <c r="C69" s="44"/>
      <c r="D69" s="44"/>
      <c r="E69" s="44"/>
      <c r="F69" s="37"/>
      <c r="G69" s="37"/>
      <c r="H69" s="42"/>
      <c r="I69" s="42"/>
      <c r="J69" s="43" t="s">
        <v>251</v>
      </c>
      <c r="K69" s="43"/>
      <c r="L69" s="36" t="s">
        <v>250</v>
      </c>
      <c r="M69" s="42" t="s">
        <v>355</v>
      </c>
      <c r="N69" s="3">
        <v>53</v>
      </c>
      <c r="O69" s="1">
        <v>38333</v>
      </c>
      <c r="P69" s="1">
        <v>20000</v>
      </c>
      <c r="Q69" s="1">
        <v>53333</v>
      </c>
      <c r="R69" s="1">
        <v>53333</v>
      </c>
      <c r="S69" s="4">
        <v>53333</v>
      </c>
      <c r="T69" s="5"/>
    </row>
    <row r="70" spans="1:20" ht="51" customHeight="1" x14ac:dyDescent="0.25">
      <c r="A70" s="40" t="s">
        <v>310</v>
      </c>
      <c r="B70" s="44" t="s">
        <v>202</v>
      </c>
      <c r="C70" s="44"/>
      <c r="D70" s="44"/>
      <c r="E70" s="44"/>
      <c r="F70" s="37"/>
      <c r="G70" s="37"/>
      <c r="H70" s="42"/>
      <c r="I70" s="42"/>
      <c r="J70" s="43" t="s">
        <v>79</v>
      </c>
      <c r="K70" s="43"/>
      <c r="L70" s="36" t="s">
        <v>203</v>
      </c>
      <c r="M70" s="42" t="s">
        <v>355</v>
      </c>
      <c r="N70" s="3">
        <v>54</v>
      </c>
      <c r="O70" s="1">
        <v>14332</v>
      </c>
      <c r="P70" s="1"/>
      <c r="Q70" s="1">
        <v>8332</v>
      </c>
      <c r="R70" s="1">
        <v>8332</v>
      </c>
      <c r="S70" s="4">
        <v>8332</v>
      </c>
      <c r="T70" s="5"/>
    </row>
    <row r="71" spans="1:20" ht="117" customHeight="1" x14ac:dyDescent="0.25">
      <c r="A71" s="40" t="s">
        <v>299</v>
      </c>
      <c r="B71" s="44" t="s">
        <v>501</v>
      </c>
      <c r="C71" s="44"/>
      <c r="D71" s="44"/>
      <c r="E71" s="44"/>
      <c r="F71" s="37"/>
      <c r="G71" s="37"/>
      <c r="H71" s="42"/>
      <c r="I71" s="42"/>
      <c r="J71" s="43" t="s">
        <v>500</v>
      </c>
      <c r="K71" s="43"/>
      <c r="L71" s="36" t="s">
        <v>501</v>
      </c>
      <c r="M71" s="42" t="s">
        <v>24</v>
      </c>
      <c r="N71" s="3">
        <v>55</v>
      </c>
      <c r="O71" s="1"/>
      <c r="P71" s="1">
        <v>650</v>
      </c>
      <c r="Q71" s="1"/>
      <c r="R71" s="1"/>
      <c r="S71" s="4"/>
      <c r="T71" s="5"/>
    </row>
    <row r="72" spans="1:20" ht="100.5" customHeight="1" x14ac:dyDescent="0.25">
      <c r="A72" s="40" t="s">
        <v>265</v>
      </c>
      <c r="B72" s="44" t="s">
        <v>204</v>
      </c>
      <c r="C72" s="44"/>
      <c r="D72" s="44"/>
      <c r="E72" s="44"/>
      <c r="F72" s="37"/>
      <c r="G72" s="37"/>
      <c r="H72" s="42"/>
      <c r="I72" s="42"/>
      <c r="J72" s="43" t="s">
        <v>205</v>
      </c>
      <c r="K72" s="43"/>
      <c r="L72" s="36" t="s">
        <v>204</v>
      </c>
      <c r="M72" s="42" t="s">
        <v>156</v>
      </c>
      <c r="N72" s="3">
        <v>56</v>
      </c>
      <c r="O72" s="1"/>
      <c r="P72" s="1">
        <v>3160.69</v>
      </c>
      <c r="Q72" s="1">
        <v>1017.38</v>
      </c>
      <c r="R72" s="1">
        <v>1017.38</v>
      </c>
      <c r="S72" s="4">
        <v>1017.38</v>
      </c>
      <c r="T72" s="5"/>
    </row>
    <row r="73" spans="1:20" ht="273" customHeight="1" x14ac:dyDescent="0.25">
      <c r="A73" s="40" t="s">
        <v>528</v>
      </c>
      <c r="B73" s="44" t="s">
        <v>492</v>
      </c>
      <c r="C73" s="44"/>
      <c r="D73" s="44"/>
      <c r="E73" s="44"/>
      <c r="F73" s="37"/>
      <c r="G73" s="37"/>
      <c r="H73" s="42"/>
      <c r="I73" s="42"/>
      <c r="J73" s="43" t="s">
        <v>491</v>
      </c>
      <c r="K73" s="43"/>
      <c r="L73" s="36" t="s">
        <v>492</v>
      </c>
      <c r="M73" s="42" t="s">
        <v>493</v>
      </c>
      <c r="N73" s="3">
        <v>57</v>
      </c>
      <c r="O73" s="1"/>
      <c r="P73" s="1">
        <v>54</v>
      </c>
      <c r="Q73" s="1"/>
      <c r="R73" s="1"/>
      <c r="T73" s="5"/>
    </row>
    <row r="74" spans="1:20" ht="140.25" customHeight="1" x14ac:dyDescent="0.25">
      <c r="A74" s="40" t="s">
        <v>306</v>
      </c>
      <c r="B74" s="44" t="s">
        <v>529</v>
      </c>
      <c r="C74" s="44"/>
      <c r="D74" s="44"/>
      <c r="E74" s="44"/>
      <c r="F74" s="37"/>
      <c r="G74" s="37"/>
      <c r="H74" s="42"/>
      <c r="I74" s="42"/>
      <c r="J74" s="43" t="s">
        <v>498</v>
      </c>
      <c r="K74" s="43"/>
      <c r="L74" s="36" t="s">
        <v>529</v>
      </c>
      <c r="M74" s="42" t="s">
        <v>30</v>
      </c>
      <c r="N74" s="3">
        <v>58</v>
      </c>
      <c r="O74" s="1"/>
      <c r="P74" s="1">
        <v>391771.62</v>
      </c>
      <c r="Q74" s="1"/>
      <c r="R74" s="1"/>
      <c r="S74" s="4"/>
      <c r="T74" s="5"/>
    </row>
    <row r="75" spans="1:20" ht="63.75" customHeight="1" x14ac:dyDescent="0.25">
      <c r="A75" s="40" t="s">
        <v>305</v>
      </c>
      <c r="B75" s="44" t="s">
        <v>38</v>
      </c>
      <c r="C75" s="44"/>
      <c r="D75" s="44"/>
      <c r="E75" s="44"/>
      <c r="F75" s="37"/>
      <c r="G75" s="37"/>
      <c r="H75" s="42"/>
      <c r="I75" s="42"/>
      <c r="J75" s="43" t="s">
        <v>347</v>
      </c>
      <c r="K75" s="43"/>
      <c r="L75" s="36" t="s">
        <v>206</v>
      </c>
      <c r="M75" s="42" t="s">
        <v>29</v>
      </c>
      <c r="N75" s="3">
        <v>59</v>
      </c>
      <c r="O75" s="1"/>
      <c r="P75" s="1">
        <v>79230.539999999994</v>
      </c>
      <c r="Q75" s="1"/>
      <c r="R75" s="1"/>
      <c r="S75" s="4"/>
      <c r="T75" s="5"/>
    </row>
    <row r="76" spans="1:20" ht="63.75" customHeight="1" x14ac:dyDescent="0.25">
      <c r="A76" s="40" t="s">
        <v>300</v>
      </c>
      <c r="B76" s="44" t="s">
        <v>206</v>
      </c>
      <c r="C76" s="44"/>
      <c r="D76" s="44"/>
      <c r="E76" s="44"/>
      <c r="F76" s="37"/>
      <c r="G76" s="37"/>
      <c r="H76" s="42"/>
      <c r="I76" s="42"/>
      <c r="J76" s="43" t="s">
        <v>523</v>
      </c>
      <c r="K76" s="43"/>
      <c r="L76" s="36" t="s">
        <v>206</v>
      </c>
      <c r="M76" s="42" t="s">
        <v>39</v>
      </c>
      <c r="N76" s="3">
        <v>60</v>
      </c>
      <c r="O76" s="1"/>
      <c r="P76" s="1">
        <v>3000</v>
      </c>
      <c r="Q76" s="1"/>
      <c r="R76" s="1"/>
      <c r="S76" s="4"/>
      <c r="T76" s="5"/>
    </row>
    <row r="77" spans="1:20" ht="81" customHeight="1" x14ac:dyDescent="0.25">
      <c r="A77" s="40" t="s">
        <v>270</v>
      </c>
      <c r="B77" s="44" t="s">
        <v>43</v>
      </c>
      <c r="C77" s="44"/>
      <c r="D77" s="44"/>
      <c r="E77" s="44"/>
      <c r="F77" s="37"/>
      <c r="G77" s="37"/>
      <c r="H77" s="42"/>
      <c r="I77" s="42"/>
      <c r="J77" s="43" t="s">
        <v>364</v>
      </c>
      <c r="K77" s="43"/>
      <c r="L77" s="36" t="s">
        <v>352</v>
      </c>
      <c r="M77" s="42" t="s">
        <v>33</v>
      </c>
      <c r="N77" s="3">
        <v>61</v>
      </c>
      <c r="O77" s="1">
        <v>100000</v>
      </c>
      <c r="P77" s="1">
        <v>100000</v>
      </c>
      <c r="Q77" s="1"/>
      <c r="R77" s="1"/>
      <c r="S77" s="4"/>
      <c r="T77" s="5"/>
    </row>
    <row r="78" spans="1:20" ht="81" customHeight="1" x14ac:dyDescent="0.25">
      <c r="A78" s="40" t="s">
        <v>270</v>
      </c>
      <c r="B78" s="44" t="s">
        <v>43</v>
      </c>
      <c r="C78" s="44"/>
      <c r="D78" s="44"/>
      <c r="E78" s="44"/>
      <c r="F78" s="37"/>
      <c r="G78" s="37"/>
      <c r="H78" s="42"/>
      <c r="I78" s="42"/>
      <c r="J78" s="43" t="s">
        <v>365</v>
      </c>
      <c r="K78" s="43"/>
      <c r="L78" s="36" t="s">
        <v>353</v>
      </c>
      <c r="M78" s="42" t="s">
        <v>33</v>
      </c>
      <c r="N78" s="3">
        <v>62</v>
      </c>
      <c r="O78" s="1">
        <v>230000</v>
      </c>
      <c r="P78" s="1">
        <v>230000</v>
      </c>
      <c r="Q78" s="1"/>
      <c r="R78" s="1"/>
      <c r="S78" s="4"/>
      <c r="T78" s="5"/>
    </row>
    <row r="79" spans="1:20" ht="78" customHeight="1" x14ac:dyDescent="0.25">
      <c r="A79" s="40" t="s">
        <v>270</v>
      </c>
      <c r="B79" s="44" t="s">
        <v>43</v>
      </c>
      <c r="C79" s="44"/>
      <c r="D79" s="44"/>
      <c r="E79" s="44"/>
      <c r="F79" s="37"/>
      <c r="G79" s="37"/>
      <c r="H79" s="42"/>
      <c r="I79" s="42"/>
      <c r="J79" s="43" t="s">
        <v>366</v>
      </c>
      <c r="K79" s="43"/>
      <c r="L79" s="36" t="s">
        <v>324</v>
      </c>
      <c r="M79" s="42" t="s">
        <v>33</v>
      </c>
      <c r="N79" s="3">
        <v>63</v>
      </c>
      <c r="O79" s="1">
        <v>17607.5</v>
      </c>
      <c r="P79" s="1">
        <v>17607.5</v>
      </c>
      <c r="Q79" s="1"/>
      <c r="R79" s="1"/>
      <c r="S79" s="4"/>
      <c r="T79" s="5"/>
    </row>
    <row r="80" spans="1:20" ht="77.25" customHeight="1" x14ac:dyDescent="0.25">
      <c r="A80" s="40" t="s">
        <v>270</v>
      </c>
      <c r="B80" s="44" t="s">
        <v>43</v>
      </c>
      <c r="C80" s="44"/>
      <c r="D80" s="44"/>
      <c r="E80" s="44"/>
      <c r="F80" s="37"/>
      <c r="G80" s="37"/>
      <c r="H80" s="42"/>
      <c r="I80" s="42"/>
      <c r="J80" s="43" t="s">
        <v>367</v>
      </c>
      <c r="K80" s="43"/>
      <c r="L80" s="36" t="s">
        <v>325</v>
      </c>
      <c r="M80" s="42" t="s">
        <v>33</v>
      </c>
      <c r="N80" s="3">
        <v>64</v>
      </c>
      <c r="O80" s="1">
        <v>25000</v>
      </c>
      <c r="P80" s="1">
        <v>25000</v>
      </c>
      <c r="Q80" s="1"/>
      <c r="R80" s="1"/>
      <c r="S80" s="4"/>
      <c r="T80" s="5"/>
    </row>
    <row r="81" spans="1:20" ht="84" customHeight="1" x14ac:dyDescent="0.25">
      <c r="A81" s="40" t="s">
        <v>270</v>
      </c>
      <c r="B81" s="44" t="s">
        <v>43</v>
      </c>
      <c r="C81" s="44"/>
      <c r="D81" s="44"/>
      <c r="E81" s="44"/>
      <c r="F81" s="37"/>
      <c r="G81" s="37"/>
      <c r="H81" s="42"/>
      <c r="I81" s="42"/>
      <c r="J81" s="43" t="s">
        <v>368</v>
      </c>
      <c r="K81" s="43"/>
      <c r="L81" s="36" t="s">
        <v>326</v>
      </c>
      <c r="M81" s="42" t="s">
        <v>33</v>
      </c>
      <c r="N81" s="3">
        <v>65</v>
      </c>
      <c r="O81" s="1">
        <v>35237.980000000003</v>
      </c>
      <c r="P81" s="1">
        <v>35237.980000000003</v>
      </c>
      <c r="Q81" s="1"/>
      <c r="R81" s="1"/>
      <c r="S81" s="4"/>
      <c r="T81" s="5"/>
    </row>
    <row r="82" spans="1:20" ht="63.75" customHeight="1" x14ac:dyDescent="0.25">
      <c r="A82" s="40" t="s">
        <v>280</v>
      </c>
      <c r="B82" s="44" t="s">
        <v>279</v>
      </c>
      <c r="C82" s="44"/>
      <c r="D82" s="44"/>
      <c r="E82" s="44"/>
      <c r="F82" s="37"/>
      <c r="G82" s="37"/>
      <c r="H82" s="42"/>
      <c r="I82" s="42"/>
      <c r="J82" s="43" t="s">
        <v>369</v>
      </c>
      <c r="K82" s="43"/>
      <c r="L82" s="36" t="s">
        <v>327</v>
      </c>
      <c r="M82" s="42" t="s">
        <v>33</v>
      </c>
      <c r="N82" s="3">
        <v>66</v>
      </c>
      <c r="O82" s="1">
        <v>50000</v>
      </c>
      <c r="P82" s="1">
        <v>50000</v>
      </c>
      <c r="Q82" s="1"/>
      <c r="R82" s="1"/>
      <c r="S82" s="4"/>
      <c r="T82" s="5" t="e">
        <f>Q82+Q85+Q96+Q99+Q108+Q110+Q112+#REF!+#REF!+#REF!+#REF!+#REF!+#REF!</f>
        <v>#REF!</v>
      </c>
    </row>
    <row r="83" spans="1:20" ht="76.5" customHeight="1" x14ac:dyDescent="0.25">
      <c r="A83" s="40" t="s">
        <v>280</v>
      </c>
      <c r="B83" s="44" t="s">
        <v>279</v>
      </c>
      <c r="C83" s="44"/>
      <c r="D83" s="44"/>
      <c r="E83" s="44"/>
      <c r="F83" s="37"/>
      <c r="G83" s="37"/>
      <c r="H83" s="42"/>
      <c r="I83" s="42"/>
      <c r="J83" s="43" t="s">
        <v>370</v>
      </c>
      <c r="K83" s="43"/>
      <c r="L83" s="36" t="s">
        <v>403</v>
      </c>
      <c r="M83" s="42" t="s">
        <v>160</v>
      </c>
      <c r="N83" s="3">
        <v>67</v>
      </c>
      <c r="O83" s="1">
        <v>70000</v>
      </c>
      <c r="P83" s="1">
        <v>70000</v>
      </c>
      <c r="Q83" s="1"/>
      <c r="R83" s="1"/>
      <c r="S83" s="4"/>
      <c r="T83" s="5"/>
    </row>
    <row r="84" spans="1:20" ht="76.5" customHeight="1" x14ac:dyDescent="0.25">
      <c r="A84" s="40" t="s">
        <v>281</v>
      </c>
      <c r="B84" s="44" t="s">
        <v>263</v>
      </c>
      <c r="C84" s="44"/>
      <c r="D84" s="44"/>
      <c r="E84" s="44"/>
      <c r="F84" s="37"/>
      <c r="G84" s="37"/>
      <c r="H84" s="42"/>
      <c r="I84" s="42"/>
      <c r="J84" s="43" t="s">
        <v>371</v>
      </c>
      <c r="K84" s="43"/>
      <c r="L84" s="36" t="s">
        <v>354</v>
      </c>
      <c r="M84" s="42" t="s">
        <v>160</v>
      </c>
      <c r="N84" s="3">
        <v>68</v>
      </c>
      <c r="O84" s="1">
        <v>280000</v>
      </c>
      <c r="P84" s="1">
        <v>280000</v>
      </c>
      <c r="Q84" s="1"/>
      <c r="R84" s="1"/>
      <c r="S84" s="4"/>
      <c r="T84" s="5"/>
    </row>
    <row r="85" spans="1:20" ht="76.5" customHeight="1" x14ac:dyDescent="0.25">
      <c r="A85" s="40" t="s">
        <v>281</v>
      </c>
      <c r="B85" s="44" t="s">
        <v>279</v>
      </c>
      <c r="C85" s="44"/>
      <c r="D85" s="44"/>
      <c r="E85" s="44"/>
      <c r="F85" s="37"/>
      <c r="G85" s="37"/>
      <c r="H85" s="42"/>
      <c r="I85" s="42"/>
      <c r="J85" s="43" t="s">
        <v>372</v>
      </c>
      <c r="K85" s="43"/>
      <c r="L85" s="36" t="s">
        <v>328</v>
      </c>
      <c r="M85" s="42" t="s">
        <v>160</v>
      </c>
      <c r="N85" s="3">
        <v>69</v>
      </c>
      <c r="O85" s="1">
        <v>34000</v>
      </c>
      <c r="P85" s="1">
        <v>34000</v>
      </c>
      <c r="Q85" s="1"/>
      <c r="R85" s="1"/>
      <c r="S85" s="4"/>
      <c r="T85" s="5"/>
    </row>
    <row r="86" spans="1:20" ht="81" customHeight="1" x14ac:dyDescent="0.25">
      <c r="A86" s="40" t="s">
        <v>281</v>
      </c>
      <c r="B86" s="44" t="s">
        <v>263</v>
      </c>
      <c r="C86" s="44"/>
      <c r="D86" s="44"/>
      <c r="E86" s="44"/>
      <c r="F86" s="37"/>
      <c r="G86" s="37"/>
      <c r="H86" s="42"/>
      <c r="I86" s="42"/>
      <c r="J86" s="43" t="s">
        <v>373</v>
      </c>
      <c r="K86" s="43"/>
      <c r="L86" s="36" t="s">
        <v>329</v>
      </c>
      <c r="M86" s="42" t="s">
        <v>160</v>
      </c>
      <c r="N86" s="3">
        <v>70</v>
      </c>
      <c r="O86" s="1">
        <v>75000</v>
      </c>
      <c r="P86" s="1">
        <v>75000</v>
      </c>
      <c r="Q86" s="1"/>
      <c r="R86" s="1"/>
      <c r="S86" s="4"/>
      <c r="T86" s="5"/>
    </row>
    <row r="87" spans="1:20" ht="87.75" customHeight="1" x14ac:dyDescent="0.25">
      <c r="A87" s="40" t="s">
        <v>282</v>
      </c>
      <c r="B87" s="44" t="s">
        <v>263</v>
      </c>
      <c r="C87" s="44"/>
      <c r="D87" s="44"/>
      <c r="E87" s="44"/>
      <c r="F87" s="37"/>
      <c r="G87" s="37"/>
      <c r="H87" s="42"/>
      <c r="I87" s="42"/>
      <c r="J87" s="43" t="s">
        <v>374</v>
      </c>
      <c r="K87" s="43"/>
      <c r="L87" s="36" t="s">
        <v>404</v>
      </c>
      <c r="M87" s="42" t="s">
        <v>44</v>
      </c>
      <c r="N87" s="3">
        <v>71</v>
      </c>
      <c r="O87" s="1">
        <v>100000</v>
      </c>
      <c r="P87" s="1">
        <v>100000</v>
      </c>
      <c r="Q87" s="1"/>
      <c r="R87" s="1"/>
      <c r="S87" s="4"/>
      <c r="T87" s="5"/>
    </row>
    <row r="88" spans="1:20" ht="93" customHeight="1" x14ac:dyDescent="0.25">
      <c r="A88" s="40" t="s">
        <v>282</v>
      </c>
      <c r="B88" s="44" t="s">
        <v>279</v>
      </c>
      <c r="C88" s="44"/>
      <c r="D88" s="44"/>
      <c r="E88" s="44"/>
      <c r="F88" s="37"/>
      <c r="G88" s="37"/>
      <c r="H88" s="42"/>
      <c r="I88" s="42"/>
      <c r="J88" s="43" t="s">
        <v>375</v>
      </c>
      <c r="K88" s="43"/>
      <c r="L88" s="36" t="s">
        <v>405</v>
      </c>
      <c r="M88" s="42" t="s">
        <v>44</v>
      </c>
      <c r="N88" s="3">
        <v>72</v>
      </c>
      <c r="O88" s="1">
        <v>50000</v>
      </c>
      <c r="P88" s="1">
        <v>50000</v>
      </c>
      <c r="Q88" s="1"/>
      <c r="R88" s="1"/>
      <c r="S88" s="4"/>
      <c r="T88" s="5"/>
    </row>
    <row r="89" spans="1:20" ht="84" customHeight="1" x14ac:dyDescent="0.25">
      <c r="A89" s="40" t="s">
        <v>282</v>
      </c>
      <c r="B89" s="44" t="s">
        <v>279</v>
      </c>
      <c r="C89" s="44"/>
      <c r="D89" s="44"/>
      <c r="E89" s="44"/>
      <c r="F89" s="37"/>
      <c r="G89" s="37"/>
      <c r="H89" s="42"/>
      <c r="I89" s="42"/>
      <c r="J89" s="43" t="s">
        <v>376</v>
      </c>
      <c r="K89" s="43"/>
      <c r="L89" s="36" t="s">
        <v>406</v>
      </c>
      <c r="M89" s="42" t="s">
        <v>44</v>
      </c>
      <c r="N89" s="3">
        <v>73</v>
      </c>
      <c r="O89" s="1">
        <v>250000</v>
      </c>
      <c r="P89" s="1">
        <v>250000</v>
      </c>
      <c r="Q89" s="1"/>
      <c r="R89" s="1"/>
      <c r="S89" s="4"/>
      <c r="T89" s="5"/>
    </row>
    <row r="90" spans="1:20" ht="67.5" customHeight="1" x14ac:dyDescent="0.25">
      <c r="A90" s="40" t="s">
        <v>282</v>
      </c>
      <c r="B90" s="44" t="s">
        <v>279</v>
      </c>
      <c r="C90" s="44"/>
      <c r="D90" s="44"/>
      <c r="E90" s="44"/>
      <c r="F90" s="37"/>
      <c r="G90" s="37"/>
      <c r="H90" s="42"/>
      <c r="I90" s="42"/>
      <c r="J90" s="43" t="s">
        <v>377</v>
      </c>
      <c r="K90" s="43"/>
      <c r="L90" s="36" t="s">
        <v>407</v>
      </c>
      <c r="M90" s="42" t="s">
        <v>44</v>
      </c>
      <c r="N90" s="3">
        <v>74</v>
      </c>
      <c r="O90" s="1">
        <v>26000</v>
      </c>
      <c r="P90" s="1">
        <v>25489.14</v>
      </c>
      <c r="Q90" s="1"/>
      <c r="R90" s="1"/>
      <c r="S90" s="4"/>
      <c r="T90" s="5"/>
    </row>
    <row r="91" spans="1:20" ht="63.75" customHeight="1" x14ac:dyDescent="0.25">
      <c r="A91" s="40" t="s">
        <v>282</v>
      </c>
      <c r="B91" s="44" t="s">
        <v>279</v>
      </c>
      <c r="C91" s="44"/>
      <c r="D91" s="44"/>
      <c r="E91" s="44"/>
      <c r="F91" s="37"/>
      <c r="G91" s="37"/>
      <c r="H91" s="42"/>
      <c r="I91" s="42"/>
      <c r="J91" s="43" t="s">
        <v>378</v>
      </c>
      <c r="K91" s="43"/>
      <c r="L91" s="36" t="s">
        <v>408</v>
      </c>
      <c r="M91" s="42" t="s">
        <v>44</v>
      </c>
      <c r="N91" s="3">
        <v>75</v>
      </c>
      <c r="O91" s="1">
        <v>56000</v>
      </c>
      <c r="P91" s="1">
        <v>54899.3</v>
      </c>
      <c r="Q91" s="1"/>
      <c r="R91" s="1"/>
      <c r="S91" s="4"/>
      <c r="T91" s="5"/>
    </row>
    <row r="92" spans="1:20" ht="93.75" customHeight="1" x14ac:dyDescent="0.25">
      <c r="A92" s="40" t="s">
        <v>283</v>
      </c>
      <c r="B92" s="44" t="s">
        <v>279</v>
      </c>
      <c r="C92" s="44"/>
      <c r="D92" s="44"/>
      <c r="E92" s="44"/>
      <c r="F92" s="37"/>
      <c r="G92" s="37"/>
      <c r="H92" s="42"/>
      <c r="I92" s="42"/>
      <c r="J92" s="43" t="s">
        <v>379</v>
      </c>
      <c r="K92" s="43"/>
      <c r="L92" s="36" t="s">
        <v>409</v>
      </c>
      <c r="M92" s="42" t="s">
        <v>34</v>
      </c>
      <c r="N92" s="3">
        <v>76</v>
      </c>
      <c r="O92" s="1">
        <v>86000</v>
      </c>
      <c r="P92" s="1">
        <v>86000</v>
      </c>
      <c r="Q92" s="1"/>
      <c r="R92" s="1"/>
      <c r="S92" s="4"/>
      <c r="T92" s="5"/>
    </row>
    <row r="93" spans="1:20" ht="92.25" customHeight="1" x14ac:dyDescent="0.25">
      <c r="A93" s="40" t="s">
        <v>283</v>
      </c>
      <c r="B93" s="44" t="s">
        <v>279</v>
      </c>
      <c r="C93" s="44"/>
      <c r="D93" s="44"/>
      <c r="E93" s="44"/>
      <c r="F93" s="37"/>
      <c r="G93" s="37"/>
      <c r="H93" s="42"/>
      <c r="I93" s="42"/>
      <c r="J93" s="43" t="s">
        <v>380</v>
      </c>
      <c r="K93" s="43"/>
      <c r="L93" s="36" t="s">
        <v>410</v>
      </c>
      <c r="M93" s="42" t="s">
        <v>34</v>
      </c>
      <c r="N93" s="3">
        <v>77</v>
      </c>
      <c r="O93" s="1">
        <v>197000</v>
      </c>
      <c r="P93" s="1">
        <v>197000</v>
      </c>
      <c r="Q93" s="1"/>
      <c r="R93" s="1"/>
      <c r="S93" s="4"/>
      <c r="T93" s="5"/>
    </row>
    <row r="94" spans="1:20" ht="80.25" customHeight="1" x14ac:dyDescent="0.25">
      <c r="A94" s="40" t="s">
        <v>283</v>
      </c>
      <c r="B94" s="44" t="s">
        <v>279</v>
      </c>
      <c r="C94" s="44"/>
      <c r="D94" s="44"/>
      <c r="E94" s="44"/>
      <c r="F94" s="37"/>
      <c r="G94" s="37"/>
      <c r="H94" s="42"/>
      <c r="I94" s="42"/>
      <c r="J94" s="43" t="s">
        <v>381</v>
      </c>
      <c r="K94" s="43"/>
      <c r="L94" s="36" t="s">
        <v>330</v>
      </c>
      <c r="M94" s="42" t="s">
        <v>34</v>
      </c>
      <c r="N94" s="3">
        <v>78</v>
      </c>
      <c r="O94" s="1">
        <v>14878.41</v>
      </c>
      <c r="P94" s="1">
        <v>14878.41</v>
      </c>
      <c r="Q94" s="1"/>
      <c r="R94" s="1"/>
      <c r="S94" s="4"/>
      <c r="T94" s="5"/>
    </row>
    <row r="95" spans="1:20" ht="84" customHeight="1" x14ac:dyDescent="0.25">
      <c r="A95" s="40" t="s">
        <v>283</v>
      </c>
      <c r="B95" s="44" t="s">
        <v>279</v>
      </c>
      <c r="C95" s="44"/>
      <c r="D95" s="44"/>
      <c r="E95" s="44"/>
      <c r="F95" s="37"/>
      <c r="G95" s="37"/>
      <c r="H95" s="42"/>
      <c r="I95" s="42"/>
      <c r="J95" s="43" t="s">
        <v>382</v>
      </c>
      <c r="K95" s="43"/>
      <c r="L95" s="36" t="s">
        <v>331</v>
      </c>
      <c r="M95" s="42" t="s">
        <v>34</v>
      </c>
      <c r="N95" s="3">
        <v>79</v>
      </c>
      <c r="O95" s="1">
        <v>24797.34</v>
      </c>
      <c r="P95" s="1">
        <v>24797.34</v>
      </c>
      <c r="Q95" s="1"/>
      <c r="R95" s="1"/>
      <c r="S95" s="4"/>
      <c r="T95" s="5"/>
    </row>
    <row r="96" spans="1:20" ht="79.5" customHeight="1" x14ac:dyDescent="0.25">
      <c r="A96" s="40" t="s">
        <v>300</v>
      </c>
      <c r="B96" s="44" t="s">
        <v>279</v>
      </c>
      <c r="C96" s="44"/>
      <c r="D96" s="44"/>
      <c r="E96" s="44"/>
      <c r="F96" s="37"/>
      <c r="G96" s="37"/>
      <c r="H96" s="42"/>
      <c r="I96" s="42"/>
      <c r="J96" s="43" t="s">
        <v>383</v>
      </c>
      <c r="K96" s="43"/>
      <c r="L96" s="36" t="s">
        <v>332</v>
      </c>
      <c r="M96" s="42" t="s">
        <v>39</v>
      </c>
      <c r="N96" s="3">
        <v>80</v>
      </c>
      <c r="O96" s="1">
        <v>31648.66</v>
      </c>
      <c r="P96" s="1">
        <v>31648.66</v>
      </c>
      <c r="Q96" s="1"/>
      <c r="R96" s="1"/>
      <c r="S96" s="4"/>
      <c r="T96" s="5"/>
    </row>
    <row r="97" spans="1:29" ht="81" customHeight="1" x14ac:dyDescent="0.25">
      <c r="A97" s="40" t="s">
        <v>271</v>
      </c>
      <c r="B97" s="44" t="s">
        <v>43</v>
      </c>
      <c r="C97" s="44"/>
      <c r="D97" s="44"/>
      <c r="E97" s="44"/>
      <c r="F97" s="37"/>
      <c r="G97" s="37"/>
      <c r="H97" s="42"/>
      <c r="I97" s="42"/>
      <c r="J97" s="43" t="s">
        <v>384</v>
      </c>
      <c r="K97" s="43"/>
      <c r="L97" s="36" t="s">
        <v>333</v>
      </c>
      <c r="M97" s="42" t="s">
        <v>39</v>
      </c>
      <c r="N97" s="3">
        <v>81</v>
      </c>
      <c r="O97" s="1">
        <v>95800</v>
      </c>
      <c r="P97" s="1">
        <v>95800</v>
      </c>
      <c r="Q97" s="1"/>
      <c r="R97" s="1"/>
      <c r="S97" s="4"/>
      <c r="T97" s="5"/>
    </row>
    <row r="98" spans="1:29" ht="63.75" customHeight="1" x14ac:dyDescent="0.25">
      <c r="A98" s="40" t="s">
        <v>311</v>
      </c>
      <c r="B98" s="44" t="s">
        <v>263</v>
      </c>
      <c r="C98" s="44"/>
      <c r="D98" s="44"/>
      <c r="E98" s="44"/>
      <c r="F98" s="37"/>
      <c r="G98" s="37"/>
      <c r="H98" s="42"/>
      <c r="I98" s="42"/>
      <c r="J98" s="43" t="s">
        <v>385</v>
      </c>
      <c r="K98" s="43"/>
      <c r="L98" s="36" t="s">
        <v>334</v>
      </c>
      <c r="M98" s="42" t="s">
        <v>32</v>
      </c>
      <c r="N98" s="3">
        <v>82</v>
      </c>
      <c r="O98" s="1">
        <v>23700</v>
      </c>
      <c r="P98" s="1">
        <v>23700</v>
      </c>
      <c r="Q98" s="1"/>
      <c r="R98" s="1"/>
      <c r="S98" s="4"/>
      <c r="T98" s="5"/>
    </row>
    <row r="99" spans="1:29" ht="94.5" customHeight="1" x14ac:dyDescent="0.25">
      <c r="A99" s="40" t="s">
        <v>311</v>
      </c>
      <c r="B99" s="44" t="s">
        <v>279</v>
      </c>
      <c r="C99" s="44"/>
      <c r="D99" s="44"/>
      <c r="E99" s="44"/>
      <c r="F99" s="37"/>
      <c r="G99" s="37"/>
      <c r="H99" s="42"/>
      <c r="I99" s="42"/>
      <c r="J99" s="43" t="s">
        <v>386</v>
      </c>
      <c r="K99" s="43"/>
      <c r="L99" s="36" t="s">
        <v>411</v>
      </c>
      <c r="M99" s="42" t="s">
        <v>32</v>
      </c>
      <c r="N99" s="3">
        <v>83</v>
      </c>
      <c r="O99" s="1">
        <v>141770</v>
      </c>
      <c r="P99" s="1">
        <v>10000</v>
      </c>
      <c r="Q99" s="1"/>
      <c r="R99" s="1"/>
      <c r="S99" s="4"/>
      <c r="T99" s="5"/>
    </row>
    <row r="100" spans="1:29" ht="63.75" customHeight="1" x14ac:dyDescent="0.25">
      <c r="A100" s="40" t="s">
        <v>266</v>
      </c>
      <c r="B100" s="44" t="s">
        <v>43</v>
      </c>
      <c r="C100" s="44"/>
      <c r="D100" s="44"/>
      <c r="E100" s="44"/>
      <c r="F100" s="37"/>
      <c r="G100" s="37"/>
      <c r="H100" s="42"/>
      <c r="I100" s="42"/>
      <c r="J100" s="43" t="s">
        <v>387</v>
      </c>
      <c r="K100" s="43"/>
      <c r="L100" s="36" t="s">
        <v>335</v>
      </c>
      <c r="M100" s="42" t="s">
        <v>32</v>
      </c>
      <c r="N100" s="3">
        <v>84</v>
      </c>
      <c r="O100" s="1">
        <v>47400</v>
      </c>
      <c r="P100" s="1">
        <v>47400</v>
      </c>
      <c r="Q100" s="1"/>
      <c r="R100" s="1"/>
      <c r="S100" s="4"/>
      <c r="T100" s="5"/>
    </row>
    <row r="101" spans="1:29" ht="97.5" customHeight="1" x14ac:dyDescent="0.25">
      <c r="A101" s="40" t="s">
        <v>311</v>
      </c>
      <c r="B101" s="44" t="s">
        <v>263</v>
      </c>
      <c r="C101" s="44"/>
      <c r="D101" s="44"/>
      <c r="E101" s="44"/>
      <c r="F101" s="37"/>
      <c r="G101" s="37"/>
      <c r="H101" s="42"/>
      <c r="I101" s="42"/>
      <c r="J101" s="43" t="s">
        <v>388</v>
      </c>
      <c r="K101" s="43"/>
      <c r="L101" s="36" t="s">
        <v>412</v>
      </c>
      <c r="M101" s="42" t="s">
        <v>32</v>
      </c>
      <c r="N101" s="3">
        <v>85</v>
      </c>
      <c r="O101" s="1">
        <v>359000</v>
      </c>
      <c r="P101" s="1">
        <v>38000</v>
      </c>
      <c r="Q101" s="1"/>
      <c r="R101" s="1"/>
      <c r="S101" s="4"/>
      <c r="T101" s="5"/>
    </row>
    <row r="102" spans="1:29" ht="76.5" x14ac:dyDescent="0.25">
      <c r="A102" s="40" t="s">
        <v>267</v>
      </c>
      <c r="B102" s="44" t="s">
        <v>43</v>
      </c>
      <c r="C102" s="44"/>
      <c r="D102" s="44"/>
      <c r="E102" s="44"/>
      <c r="F102" s="37"/>
      <c r="G102" s="37"/>
      <c r="H102" s="42"/>
      <c r="I102" s="42"/>
      <c r="J102" s="43" t="s">
        <v>389</v>
      </c>
      <c r="K102" s="43"/>
      <c r="L102" s="36" t="s">
        <v>413</v>
      </c>
      <c r="M102" s="42" t="s">
        <v>40</v>
      </c>
      <c r="N102" s="3">
        <v>86</v>
      </c>
      <c r="O102" s="1">
        <v>105000</v>
      </c>
      <c r="P102" s="1">
        <v>105000</v>
      </c>
      <c r="Q102" s="1"/>
      <c r="R102" s="1"/>
      <c r="S102" s="4"/>
      <c r="T102" s="5"/>
    </row>
    <row r="103" spans="1:29" ht="80.25" customHeight="1" x14ac:dyDescent="0.25">
      <c r="A103" s="40" t="s">
        <v>267</v>
      </c>
      <c r="B103" s="44" t="s">
        <v>43</v>
      </c>
      <c r="C103" s="44"/>
      <c r="D103" s="44"/>
      <c r="E103" s="44"/>
      <c r="F103" s="37"/>
      <c r="G103" s="37"/>
      <c r="H103" s="42"/>
      <c r="I103" s="42"/>
      <c r="J103" s="43" t="s">
        <v>390</v>
      </c>
      <c r="K103" s="43"/>
      <c r="L103" s="36" t="s">
        <v>414</v>
      </c>
      <c r="M103" s="42" t="s">
        <v>40</v>
      </c>
      <c r="N103" s="3">
        <v>87</v>
      </c>
      <c r="O103" s="1">
        <v>300000</v>
      </c>
      <c r="P103" s="1">
        <v>300000</v>
      </c>
      <c r="Q103" s="1"/>
      <c r="R103" s="1"/>
      <c r="S103" s="4"/>
      <c r="T103" s="5"/>
    </row>
    <row r="104" spans="1:29" ht="78.75" customHeight="1" x14ac:dyDescent="0.25">
      <c r="A104" s="40" t="s">
        <v>284</v>
      </c>
      <c r="B104" s="44" t="s">
        <v>263</v>
      </c>
      <c r="C104" s="44"/>
      <c r="D104" s="44"/>
      <c r="E104" s="44"/>
      <c r="F104" s="37"/>
      <c r="G104" s="37"/>
      <c r="H104" s="42"/>
      <c r="I104" s="42"/>
      <c r="J104" s="43" t="s">
        <v>391</v>
      </c>
      <c r="K104" s="43"/>
      <c r="L104" s="36" t="s">
        <v>336</v>
      </c>
      <c r="M104" s="42" t="s">
        <v>40</v>
      </c>
      <c r="N104" s="3">
        <v>88</v>
      </c>
      <c r="O104" s="1">
        <v>20842.43</v>
      </c>
      <c r="P104" s="1">
        <v>20842.43</v>
      </c>
      <c r="Q104" s="1"/>
      <c r="R104" s="1"/>
      <c r="S104" s="4"/>
      <c r="T104" s="5"/>
    </row>
    <row r="105" spans="1:29" ht="79.5" customHeight="1" x14ac:dyDescent="0.25">
      <c r="A105" s="40" t="s">
        <v>284</v>
      </c>
      <c r="B105" s="44" t="s">
        <v>279</v>
      </c>
      <c r="C105" s="44"/>
      <c r="D105" s="44"/>
      <c r="E105" s="44"/>
      <c r="F105" s="37"/>
      <c r="G105" s="37"/>
      <c r="H105" s="42"/>
      <c r="I105" s="42"/>
      <c r="J105" s="43" t="s">
        <v>392</v>
      </c>
      <c r="K105" s="43"/>
      <c r="L105" s="36" t="s">
        <v>337</v>
      </c>
      <c r="M105" s="42" t="s">
        <v>40</v>
      </c>
      <c r="N105" s="3">
        <v>89</v>
      </c>
      <c r="O105" s="1">
        <v>36132.129999999997</v>
      </c>
      <c r="P105" s="1">
        <v>36132.129999999997</v>
      </c>
      <c r="Q105" s="1"/>
      <c r="R105" s="1"/>
      <c r="S105" s="4"/>
      <c r="T105" s="5"/>
    </row>
    <row r="106" spans="1:29" ht="78.75" customHeight="1" x14ac:dyDescent="0.25">
      <c r="A106" s="40" t="s">
        <v>312</v>
      </c>
      <c r="B106" s="44" t="s">
        <v>279</v>
      </c>
      <c r="C106" s="44"/>
      <c r="D106" s="44"/>
      <c r="E106" s="44"/>
      <c r="F106" s="37"/>
      <c r="G106" s="37"/>
      <c r="H106" s="42"/>
      <c r="I106" s="42"/>
      <c r="J106" s="43" t="s">
        <v>393</v>
      </c>
      <c r="K106" s="43"/>
      <c r="L106" s="36" t="s">
        <v>338</v>
      </c>
      <c r="M106" s="42" t="s">
        <v>41</v>
      </c>
      <c r="N106" s="3">
        <v>90</v>
      </c>
      <c r="O106" s="1">
        <v>30000</v>
      </c>
      <c r="P106" s="1">
        <v>30000</v>
      </c>
      <c r="Q106" s="1"/>
      <c r="R106" s="1"/>
      <c r="S106" s="4"/>
      <c r="T106" s="5"/>
    </row>
    <row r="107" spans="1:29" ht="81" customHeight="1" x14ac:dyDescent="0.25">
      <c r="A107" s="40" t="s">
        <v>312</v>
      </c>
      <c r="B107" s="44" t="s">
        <v>279</v>
      </c>
      <c r="C107" s="44"/>
      <c r="D107" s="44"/>
      <c r="E107" s="44"/>
      <c r="F107" s="37"/>
      <c r="G107" s="37"/>
      <c r="H107" s="42"/>
      <c r="I107" s="42"/>
      <c r="J107" s="43" t="s">
        <v>394</v>
      </c>
      <c r="K107" s="43"/>
      <c r="L107" s="36" t="s">
        <v>339</v>
      </c>
      <c r="M107" s="42" t="s">
        <v>41</v>
      </c>
      <c r="N107" s="3">
        <v>91</v>
      </c>
      <c r="O107" s="1">
        <v>61000</v>
      </c>
      <c r="P107" s="1">
        <v>61000</v>
      </c>
      <c r="Q107" s="1"/>
      <c r="R107" s="1"/>
      <c r="S107" s="4"/>
      <c r="T107" s="5"/>
    </row>
    <row r="108" spans="1:29" ht="83.25" customHeight="1" x14ac:dyDescent="0.25">
      <c r="A108" s="40" t="s">
        <v>301</v>
      </c>
      <c r="B108" s="44" t="s">
        <v>279</v>
      </c>
      <c r="C108" s="44"/>
      <c r="D108" s="44"/>
      <c r="E108" s="44"/>
      <c r="F108" s="37"/>
      <c r="G108" s="37"/>
      <c r="H108" s="42"/>
      <c r="I108" s="42"/>
      <c r="J108" s="43" t="s">
        <v>395</v>
      </c>
      <c r="K108" s="43"/>
      <c r="L108" s="36" t="s">
        <v>340</v>
      </c>
      <c r="M108" s="42" t="s">
        <v>238</v>
      </c>
      <c r="N108" s="3">
        <v>92</v>
      </c>
      <c r="O108" s="1">
        <v>31446.85</v>
      </c>
      <c r="P108" s="1">
        <v>31446.85</v>
      </c>
      <c r="Q108" s="1"/>
      <c r="R108" s="1"/>
      <c r="S108" s="4"/>
      <c r="T108" s="5"/>
    </row>
    <row r="109" spans="1:29" s="24" customFormat="1" ht="86.25" customHeight="1" x14ac:dyDescent="0.25">
      <c r="A109" s="40" t="s">
        <v>272</v>
      </c>
      <c r="B109" s="44" t="s">
        <v>43</v>
      </c>
      <c r="C109" s="44"/>
      <c r="D109" s="44"/>
      <c r="E109" s="44"/>
      <c r="F109" s="37"/>
      <c r="G109" s="37"/>
      <c r="H109" s="42"/>
      <c r="I109" s="42"/>
      <c r="J109" s="43" t="s">
        <v>396</v>
      </c>
      <c r="K109" s="43"/>
      <c r="L109" s="36" t="s">
        <v>341</v>
      </c>
      <c r="M109" s="42" t="s">
        <v>238</v>
      </c>
      <c r="N109" s="3">
        <v>93</v>
      </c>
      <c r="O109" s="1">
        <v>62903.14</v>
      </c>
      <c r="P109" s="1">
        <v>62903.14</v>
      </c>
      <c r="Q109" s="1"/>
      <c r="R109" s="1"/>
      <c r="S109" s="4"/>
      <c r="T109" s="7"/>
      <c r="U109" s="14"/>
      <c r="V109" s="15"/>
      <c r="W109" s="41"/>
      <c r="X109" s="16"/>
      <c r="Y109" s="2"/>
      <c r="Z109" s="2"/>
      <c r="AA109" s="2"/>
      <c r="AB109" s="2"/>
      <c r="AC109" s="17"/>
    </row>
    <row r="110" spans="1:29" ht="81" customHeight="1" x14ac:dyDescent="0.25">
      <c r="A110" s="40" t="s">
        <v>285</v>
      </c>
      <c r="B110" s="44" t="s">
        <v>279</v>
      </c>
      <c r="C110" s="44"/>
      <c r="D110" s="44"/>
      <c r="E110" s="44"/>
      <c r="F110" s="37"/>
      <c r="G110" s="37"/>
      <c r="H110" s="42"/>
      <c r="I110" s="42"/>
      <c r="J110" s="43" t="s">
        <v>397</v>
      </c>
      <c r="K110" s="43"/>
      <c r="L110" s="36" t="s">
        <v>415</v>
      </c>
      <c r="M110" s="42" t="s">
        <v>42</v>
      </c>
      <c r="N110" s="3">
        <v>94</v>
      </c>
      <c r="O110" s="1">
        <v>92000</v>
      </c>
      <c r="P110" s="1">
        <v>92000</v>
      </c>
      <c r="Q110" s="1"/>
      <c r="R110" s="1"/>
      <c r="S110" s="4"/>
      <c r="T110" s="7"/>
      <c r="U110" s="14"/>
      <c r="V110" s="15"/>
      <c r="W110" s="41"/>
      <c r="X110" s="16"/>
      <c r="Y110" s="2"/>
      <c r="Z110" s="2"/>
      <c r="AA110" s="2"/>
      <c r="AB110" s="2"/>
      <c r="AC110" s="17"/>
    </row>
    <row r="111" spans="1:29" ht="76.5" customHeight="1" x14ac:dyDescent="0.25">
      <c r="A111" s="40" t="s">
        <v>285</v>
      </c>
      <c r="B111" s="44" t="s">
        <v>43</v>
      </c>
      <c r="C111" s="44"/>
      <c r="D111" s="44"/>
      <c r="E111" s="44"/>
      <c r="F111" s="37"/>
      <c r="G111" s="37"/>
      <c r="H111" s="42"/>
      <c r="I111" s="42"/>
      <c r="J111" s="43" t="s">
        <v>398</v>
      </c>
      <c r="K111" s="43"/>
      <c r="L111" s="36" t="s">
        <v>416</v>
      </c>
      <c r="M111" s="42" t="s">
        <v>42</v>
      </c>
      <c r="N111" s="3">
        <v>95</v>
      </c>
      <c r="O111" s="1">
        <v>200000</v>
      </c>
      <c r="P111" s="1">
        <v>200000</v>
      </c>
      <c r="Q111" s="1"/>
      <c r="R111" s="1"/>
      <c r="S111" s="4"/>
      <c r="T111" s="5"/>
    </row>
    <row r="112" spans="1:29" ht="82.5" customHeight="1" x14ac:dyDescent="0.25">
      <c r="A112" s="40" t="s">
        <v>285</v>
      </c>
      <c r="B112" s="44" t="s">
        <v>279</v>
      </c>
      <c r="C112" s="44"/>
      <c r="D112" s="44"/>
      <c r="E112" s="44"/>
      <c r="F112" s="37"/>
      <c r="G112" s="37"/>
      <c r="H112" s="42"/>
      <c r="I112" s="42"/>
      <c r="J112" s="43" t="s">
        <v>399</v>
      </c>
      <c r="K112" s="43"/>
      <c r="L112" s="36" t="s">
        <v>417</v>
      </c>
      <c r="M112" s="42" t="s">
        <v>42</v>
      </c>
      <c r="N112" s="3">
        <v>96</v>
      </c>
      <c r="O112" s="1">
        <v>24500</v>
      </c>
      <c r="P112" s="1">
        <v>24500</v>
      </c>
      <c r="Q112" s="1"/>
      <c r="R112" s="1"/>
      <c r="S112" s="4"/>
      <c r="T112" s="5"/>
    </row>
    <row r="113" spans="1:20" ht="85.5" customHeight="1" x14ac:dyDescent="0.25">
      <c r="A113" s="40" t="s">
        <v>273</v>
      </c>
      <c r="B113" s="44" t="s">
        <v>43</v>
      </c>
      <c r="C113" s="44"/>
      <c r="D113" s="44"/>
      <c r="E113" s="44"/>
      <c r="F113" s="37"/>
      <c r="G113" s="37"/>
      <c r="H113" s="42"/>
      <c r="I113" s="42"/>
      <c r="J113" s="43" t="s">
        <v>400</v>
      </c>
      <c r="K113" s="43"/>
      <c r="L113" s="36" t="s">
        <v>342</v>
      </c>
      <c r="M113" s="42" t="s">
        <v>42</v>
      </c>
      <c r="N113" s="3">
        <v>97</v>
      </c>
      <c r="O113" s="1">
        <v>75000</v>
      </c>
      <c r="P113" s="1">
        <v>75000</v>
      </c>
      <c r="Q113" s="1"/>
      <c r="R113" s="1"/>
      <c r="S113" s="4"/>
      <c r="T113" s="5"/>
    </row>
    <row r="114" spans="1:20" ht="81" customHeight="1" x14ac:dyDescent="0.25">
      <c r="A114" s="40" t="s">
        <v>274</v>
      </c>
      <c r="B114" s="44" t="s">
        <v>43</v>
      </c>
      <c r="C114" s="44"/>
      <c r="D114" s="44"/>
      <c r="E114" s="44"/>
      <c r="F114" s="37"/>
      <c r="G114" s="37"/>
      <c r="H114" s="42"/>
      <c r="I114" s="42"/>
      <c r="J114" s="43" t="s">
        <v>401</v>
      </c>
      <c r="K114" s="43"/>
      <c r="L114" s="36" t="s">
        <v>418</v>
      </c>
      <c r="M114" s="42" t="s">
        <v>35</v>
      </c>
      <c r="N114" s="3">
        <v>98</v>
      </c>
      <c r="O114" s="1">
        <v>77165.45</v>
      </c>
      <c r="P114" s="1">
        <v>77165.45</v>
      </c>
      <c r="Q114" s="1"/>
      <c r="R114" s="1"/>
      <c r="S114" s="4"/>
      <c r="T114" s="5"/>
    </row>
    <row r="115" spans="1:20" ht="76.5" customHeight="1" x14ac:dyDescent="0.25">
      <c r="A115" s="40" t="s">
        <v>274</v>
      </c>
      <c r="B115" s="44" t="s">
        <v>43</v>
      </c>
      <c r="C115" s="44"/>
      <c r="D115" s="44"/>
      <c r="E115" s="44"/>
      <c r="F115" s="37"/>
      <c r="G115" s="37"/>
      <c r="H115" s="42"/>
      <c r="I115" s="42"/>
      <c r="J115" s="43" t="s">
        <v>402</v>
      </c>
      <c r="K115" s="43"/>
      <c r="L115" s="36" t="s">
        <v>419</v>
      </c>
      <c r="M115" s="42" t="s">
        <v>35</v>
      </c>
      <c r="N115" s="3">
        <v>99</v>
      </c>
      <c r="O115" s="1">
        <v>160000</v>
      </c>
      <c r="P115" s="1">
        <v>160000</v>
      </c>
      <c r="Q115" s="1"/>
      <c r="R115" s="1"/>
      <c r="S115" s="4"/>
      <c r="T115" s="5"/>
    </row>
    <row r="116" spans="1:20" ht="94.5" customHeight="1" x14ac:dyDescent="0.25">
      <c r="A116" s="40" t="s">
        <v>280</v>
      </c>
      <c r="B116" s="44" t="s">
        <v>43</v>
      </c>
      <c r="C116" s="44"/>
      <c r="D116" s="44"/>
      <c r="E116" s="44"/>
      <c r="F116" s="37"/>
      <c r="G116" s="37"/>
      <c r="H116" s="42"/>
      <c r="I116" s="42"/>
      <c r="J116" s="43" t="s">
        <v>477</v>
      </c>
      <c r="K116" s="43"/>
      <c r="L116" s="36" t="s">
        <v>420</v>
      </c>
      <c r="M116" s="42" t="s">
        <v>33</v>
      </c>
      <c r="N116" s="3">
        <v>100</v>
      </c>
      <c r="O116" s="1"/>
      <c r="P116" s="1"/>
      <c r="Q116" s="1">
        <v>100000</v>
      </c>
      <c r="R116" s="1"/>
      <c r="S116" s="4"/>
      <c r="T116" s="5"/>
    </row>
    <row r="117" spans="1:20" ht="84" customHeight="1" x14ac:dyDescent="0.25">
      <c r="A117" s="40" t="s">
        <v>280</v>
      </c>
      <c r="B117" s="44" t="s">
        <v>43</v>
      </c>
      <c r="C117" s="44"/>
      <c r="D117" s="44"/>
      <c r="E117" s="44"/>
      <c r="F117" s="37"/>
      <c r="G117" s="37"/>
      <c r="H117" s="42"/>
      <c r="I117" s="42"/>
      <c r="J117" s="43" t="s">
        <v>478</v>
      </c>
      <c r="K117" s="43"/>
      <c r="L117" s="36" t="s">
        <v>431</v>
      </c>
      <c r="M117" s="42" t="s">
        <v>33</v>
      </c>
      <c r="N117" s="3">
        <v>101</v>
      </c>
      <c r="O117" s="1"/>
      <c r="P117" s="1"/>
      <c r="Q117" s="1">
        <v>103150</v>
      </c>
      <c r="R117" s="1"/>
      <c r="S117" s="4"/>
      <c r="T117" s="5"/>
    </row>
    <row r="118" spans="1:20" ht="97.5" customHeight="1" x14ac:dyDescent="0.25">
      <c r="A118" s="40" t="s">
        <v>280</v>
      </c>
      <c r="B118" s="44" t="s">
        <v>43</v>
      </c>
      <c r="C118" s="44"/>
      <c r="D118" s="44"/>
      <c r="E118" s="44"/>
      <c r="F118" s="37"/>
      <c r="G118" s="37"/>
      <c r="H118" s="42"/>
      <c r="I118" s="42"/>
      <c r="J118" s="43" t="s">
        <v>479</v>
      </c>
      <c r="K118" s="43"/>
      <c r="L118" s="36" t="s">
        <v>421</v>
      </c>
      <c r="M118" s="42" t="s">
        <v>33</v>
      </c>
      <c r="N118" s="3">
        <v>102</v>
      </c>
      <c r="O118" s="1"/>
      <c r="P118" s="1"/>
      <c r="Q118" s="1">
        <v>250000</v>
      </c>
      <c r="R118" s="1"/>
      <c r="S118" s="4"/>
      <c r="T118" s="5"/>
    </row>
    <row r="119" spans="1:20" ht="76.5" customHeight="1" x14ac:dyDescent="0.25">
      <c r="A119" s="40" t="s">
        <v>280</v>
      </c>
      <c r="B119" s="44" t="s">
        <v>43</v>
      </c>
      <c r="C119" s="44"/>
      <c r="D119" s="44"/>
      <c r="E119" s="44"/>
      <c r="F119" s="37"/>
      <c r="G119" s="37"/>
      <c r="H119" s="42"/>
      <c r="I119" s="42"/>
      <c r="J119" s="43" t="s">
        <v>563</v>
      </c>
      <c r="K119" s="43"/>
      <c r="L119" s="36" t="s">
        <v>432</v>
      </c>
      <c r="M119" s="42" t="s">
        <v>33</v>
      </c>
      <c r="N119" s="3">
        <v>103</v>
      </c>
      <c r="O119" s="1"/>
      <c r="P119" s="1"/>
      <c r="Q119" s="1">
        <v>50000</v>
      </c>
      <c r="R119" s="1"/>
      <c r="S119" s="4"/>
      <c r="T119" s="5"/>
    </row>
    <row r="120" spans="1:20" ht="77.25" customHeight="1" x14ac:dyDescent="0.25">
      <c r="A120" s="40" t="s">
        <v>280</v>
      </c>
      <c r="B120" s="44" t="s">
        <v>43</v>
      </c>
      <c r="C120" s="44"/>
      <c r="D120" s="44"/>
      <c r="E120" s="44"/>
      <c r="F120" s="37"/>
      <c r="G120" s="37"/>
      <c r="H120" s="42"/>
      <c r="I120" s="42"/>
      <c r="J120" s="43" t="s">
        <v>461</v>
      </c>
      <c r="K120" s="43"/>
      <c r="L120" s="36" t="s">
        <v>422</v>
      </c>
      <c r="M120" s="42" t="s">
        <v>33</v>
      </c>
      <c r="N120" s="3">
        <v>104</v>
      </c>
      <c r="O120" s="1"/>
      <c r="P120" s="1"/>
      <c r="Q120" s="1">
        <v>13000</v>
      </c>
      <c r="R120" s="1"/>
      <c r="S120" s="4"/>
      <c r="T120" s="5"/>
    </row>
    <row r="121" spans="1:20" ht="81" customHeight="1" x14ac:dyDescent="0.25">
      <c r="A121" s="40" t="s">
        <v>280</v>
      </c>
      <c r="B121" s="44" t="s">
        <v>43</v>
      </c>
      <c r="C121" s="44"/>
      <c r="D121" s="44"/>
      <c r="E121" s="44"/>
      <c r="F121" s="37"/>
      <c r="G121" s="37"/>
      <c r="H121" s="42"/>
      <c r="I121" s="42"/>
      <c r="J121" s="43" t="s">
        <v>462</v>
      </c>
      <c r="K121" s="43"/>
      <c r="L121" s="36" t="s">
        <v>423</v>
      </c>
      <c r="M121" s="42" t="s">
        <v>33</v>
      </c>
      <c r="N121" s="3">
        <v>105</v>
      </c>
      <c r="O121" s="1"/>
      <c r="P121" s="1"/>
      <c r="Q121" s="1">
        <v>70000</v>
      </c>
      <c r="R121" s="1"/>
      <c r="S121" s="4"/>
      <c r="T121" s="5"/>
    </row>
    <row r="122" spans="1:20" ht="93.75" customHeight="1" x14ac:dyDescent="0.25">
      <c r="A122" s="40" t="s">
        <v>282</v>
      </c>
      <c r="B122" s="44" t="s">
        <v>43</v>
      </c>
      <c r="C122" s="44"/>
      <c r="D122" s="44"/>
      <c r="E122" s="44"/>
      <c r="F122" s="37"/>
      <c r="G122" s="37"/>
      <c r="H122" s="42"/>
      <c r="I122" s="42"/>
      <c r="J122" s="43" t="s">
        <v>541</v>
      </c>
      <c r="K122" s="43"/>
      <c r="L122" s="36" t="s">
        <v>424</v>
      </c>
      <c r="M122" s="42" t="s">
        <v>44</v>
      </c>
      <c r="N122" s="3">
        <v>106</v>
      </c>
      <c r="O122" s="1"/>
      <c r="P122" s="1"/>
      <c r="Q122" s="1">
        <v>100000</v>
      </c>
      <c r="R122" s="1"/>
      <c r="S122" s="4"/>
      <c r="T122" s="5"/>
    </row>
    <row r="123" spans="1:20" ht="92.25" customHeight="1" x14ac:dyDescent="0.25">
      <c r="A123" s="40" t="s">
        <v>282</v>
      </c>
      <c r="B123" s="44" t="s">
        <v>43</v>
      </c>
      <c r="C123" s="44"/>
      <c r="D123" s="44"/>
      <c r="E123" s="44"/>
      <c r="F123" s="37"/>
      <c r="G123" s="37"/>
      <c r="H123" s="42"/>
      <c r="I123" s="42"/>
      <c r="J123" s="43" t="s">
        <v>542</v>
      </c>
      <c r="K123" s="43"/>
      <c r="L123" s="36" t="s">
        <v>425</v>
      </c>
      <c r="M123" s="42" t="s">
        <v>44</v>
      </c>
      <c r="N123" s="3">
        <v>107</v>
      </c>
      <c r="O123" s="1"/>
      <c r="P123" s="1"/>
      <c r="Q123" s="1">
        <v>50000</v>
      </c>
      <c r="R123" s="1"/>
      <c r="S123" s="4"/>
      <c r="T123" s="5"/>
    </row>
    <row r="124" spans="1:20" ht="99" customHeight="1" x14ac:dyDescent="0.25">
      <c r="A124" s="40" t="s">
        <v>282</v>
      </c>
      <c r="B124" s="44" t="s">
        <v>43</v>
      </c>
      <c r="C124" s="44"/>
      <c r="D124" s="44"/>
      <c r="E124" s="44"/>
      <c r="F124" s="37"/>
      <c r="G124" s="37"/>
      <c r="H124" s="42"/>
      <c r="I124" s="42"/>
      <c r="J124" s="43" t="s">
        <v>543</v>
      </c>
      <c r="K124" s="43"/>
      <c r="L124" s="36" t="s">
        <v>426</v>
      </c>
      <c r="M124" s="42" t="s">
        <v>44</v>
      </c>
      <c r="N124" s="3">
        <v>108</v>
      </c>
      <c r="O124" s="1"/>
      <c r="P124" s="1"/>
      <c r="Q124" s="1">
        <v>250000</v>
      </c>
      <c r="R124" s="1"/>
      <c r="S124" s="4"/>
      <c r="T124" s="5"/>
    </row>
    <row r="125" spans="1:20" ht="63.75" customHeight="1" x14ac:dyDescent="0.25">
      <c r="A125" s="40" t="s">
        <v>282</v>
      </c>
      <c r="B125" s="44" t="s">
        <v>43</v>
      </c>
      <c r="C125" s="44"/>
      <c r="D125" s="44"/>
      <c r="E125" s="44"/>
      <c r="F125" s="37"/>
      <c r="G125" s="37"/>
      <c r="H125" s="42"/>
      <c r="I125" s="42"/>
      <c r="J125" s="43" t="s">
        <v>544</v>
      </c>
      <c r="K125" s="43"/>
      <c r="L125" s="36" t="s">
        <v>427</v>
      </c>
      <c r="M125" s="42" t="s">
        <v>44</v>
      </c>
      <c r="N125" s="3">
        <v>109</v>
      </c>
      <c r="O125" s="1"/>
      <c r="P125" s="1"/>
      <c r="Q125" s="1">
        <v>39380</v>
      </c>
      <c r="R125" s="1"/>
      <c r="S125" s="4"/>
      <c r="T125" s="5"/>
    </row>
    <row r="126" spans="1:20" ht="83.25" customHeight="1" x14ac:dyDescent="0.25">
      <c r="A126" s="40" t="s">
        <v>282</v>
      </c>
      <c r="B126" s="44" t="s">
        <v>43</v>
      </c>
      <c r="C126" s="44"/>
      <c r="D126" s="44"/>
      <c r="E126" s="44"/>
      <c r="F126" s="37"/>
      <c r="G126" s="37"/>
      <c r="H126" s="42"/>
      <c r="I126" s="42"/>
      <c r="J126" s="43" t="s">
        <v>545</v>
      </c>
      <c r="K126" s="43"/>
      <c r="L126" s="36" t="s">
        <v>429</v>
      </c>
      <c r="M126" s="42" t="s">
        <v>44</v>
      </c>
      <c r="N126" s="3">
        <v>110</v>
      </c>
      <c r="O126" s="1"/>
      <c r="P126" s="1"/>
      <c r="Q126" s="1">
        <v>26000</v>
      </c>
      <c r="R126" s="1"/>
      <c r="S126" s="4"/>
      <c r="T126" s="5"/>
    </row>
    <row r="127" spans="1:20" ht="63.75" customHeight="1" x14ac:dyDescent="0.25">
      <c r="A127" s="40" t="s">
        <v>282</v>
      </c>
      <c r="B127" s="44" t="s">
        <v>43</v>
      </c>
      <c r="C127" s="44"/>
      <c r="D127" s="44"/>
      <c r="E127" s="44"/>
      <c r="F127" s="37"/>
      <c r="G127" s="37"/>
      <c r="H127" s="42"/>
      <c r="I127" s="42"/>
      <c r="J127" s="43" t="s">
        <v>463</v>
      </c>
      <c r="K127" s="43"/>
      <c r="L127" s="36" t="s">
        <v>428</v>
      </c>
      <c r="M127" s="42" t="s">
        <v>44</v>
      </c>
      <c r="N127" s="3">
        <v>111</v>
      </c>
      <c r="O127" s="1"/>
      <c r="P127" s="1"/>
      <c r="Q127" s="1">
        <v>80000</v>
      </c>
      <c r="R127" s="1"/>
      <c r="S127" s="4"/>
      <c r="T127" s="5"/>
    </row>
    <row r="128" spans="1:20" ht="68.25" customHeight="1" x14ac:dyDescent="0.25">
      <c r="A128" s="40" t="s">
        <v>282</v>
      </c>
      <c r="B128" s="44" t="s">
        <v>43</v>
      </c>
      <c r="C128" s="44"/>
      <c r="D128" s="44"/>
      <c r="E128" s="44"/>
      <c r="F128" s="37"/>
      <c r="G128" s="37"/>
      <c r="H128" s="42"/>
      <c r="I128" s="42"/>
      <c r="J128" s="43" t="s">
        <v>464</v>
      </c>
      <c r="K128" s="43"/>
      <c r="L128" s="36" t="s">
        <v>430</v>
      </c>
      <c r="M128" s="42" t="s">
        <v>44</v>
      </c>
      <c r="N128" s="3">
        <v>112</v>
      </c>
      <c r="O128" s="1"/>
      <c r="P128" s="1"/>
      <c r="Q128" s="1">
        <v>55000</v>
      </c>
      <c r="R128" s="1"/>
      <c r="S128" s="4"/>
      <c r="T128" s="5"/>
    </row>
    <row r="129" spans="1:20" ht="91.5" customHeight="1" x14ac:dyDescent="0.25">
      <c r="A129" s="40" t="s">
        <v>283</v>
      </c>
      <c r="B129" s="44" t="s">
        <v>43</v>
      </c>
      <c r="C129" s="44"/>
      <c r="D129" s="44"/>
      <c r="E129" s="44"/>
      <c r="F129" s="37"/>
      <c r="G129" s="37"/>
      <c r="H129" s="42"/>
      <c r="I129" s="42"/>
      <c r="J129" s="43" t="s">
        <v>480</v>
      </c>
      <c r="K129" s="43"/>
      <c r="L129" s="36" t="s">
        <v>433</v>
      </c>
      <c r="M129" s="42" t="s">
        <v>34</v>
      </c>
      <c r="N129" s="3">
        <v>113</v>
      </c>
      <c r="O129" s="1"/>
      <c r="P129" s="1"/>
      <c r="Q129" s="1">
        <v>100000</v>
      </c>
      <c r="R129" s="1"/>
      <c r="S129" s="4"/>
      <c r="T129" s="5"/>
    </row>
    <row r="130" spans="1:20" ht="96" customHeight="1" x14ac:dyDescent="0.25">
      <c r="A130" s="40" t="s">
        <v>283</v>
      </c>
      <c r="B130" s="44" t="s">
        <v>43</v>
      </c>
      <c r="C130" s="44"/>
      <c r="D130" s="44"/>
      <c r="E130" s="44"/>
      <c r="F130" s="37"/>
      <c r="G130" s="37"/>
      <c r="H130" s="42"/>
      <c r="I130" s="42"/>
      <c r="J130" s="43" t="s">
        <v>481</v>
      </c>
      <c r="K130" s="43"/>
      <c r="L130" s="36" t="s">
        <v>434</v>
      </c>
      <c r="M130" s="42" t="s">
        <v>34</v>
      </c>
      <c r="N130" s="3">
        <v>114</v>
      </c>
      <c r="O130" s="1"/>
      <c r="P130" s="1"/>
      <c r="Q130" s="1">
        <v>15000</v>
      </c>
      <c r="R130" s="1"/>
      <c r="S130" s="4"/>
      <c r="T130" s="5"/>
    </row>
    <row r="131" spans="1:20" ht="95.25" customHeight="1" x14ac:dyDescent="0.25">
      <c r="A131" s="40" t="s">
        <v>283</v>
      </c>
      <c r="B131" s="44" t="s">
        <v>43</v>
      </c>
      <c r="C131" s="44"/>
      <c r="D131" s="44"/>
      <c r="E131" s="44"/>
      <c r="F131" s="37"/>
      <c r="G131" s="37"/>
      <c r="H131" s="42"/>
      <c r="I131" s="42"/>
      <c r="J131" s="43" t="s">
        <v>482</v>
      </c>
      <c r="K131" s="43"/>
      <c r="L131" s="36" t="s">
        <v>435</v>
      </c>
      <c r="M131" s="42" t="s">
        <v>34</v>
      </c>
      <c r="N131" s="3">
        <v>115</v>
      </c>
      <c r="O131" s="1"/>
      <c r="P131" s="1"/>
      <c r="Q131" s="1">
        <v>220000</v>
      </c>
      <c r="R131" s="1"/>
      <c r="S131" s="4"/>
      <c r="T131" s="5"/>
    </row>
    <row r="132" spans="1:20" ht="96.75" customHeight="1" x14ac:dyDescent="0.25">
      <c r="A132" s="40" t="s">
        <v>283</v>
      </c>
      <c r="B132" s="44" t="s">
        <v>43</v>
      </c>
      <c r="C132" s="44"/>
      <c r="D132" s="44"/>
      <c r="E132" s="44"/>
      <c r="F132" s="37"/>
      <c r="G132" s="37"/>
      <c r="H132" s="42"/>
      <c r="I132" s="42"/>
      <c r="J132" s="43" t="s">
        <v>465</v>
      </c>
      <c r="K132" s="43"/>
      <c r="L132" s="36" t="s">
        <v>436</v>
      </c>
      <c r="M132" s="42" t="s">
        <v>34</v>
      </c>
      <c r="N132" s="3">
        <v>116</v>
      </c>
      <c r="O132" s="1"/>
      <c r="P132" s="1"/>
      <c r="Q132" s="1">
        <v>30000</v>
      </c>
      <c r="R132" s="1"/>
      <c r="S132" s="4"/>
      <c r="T132" s="5"/>
    </row>
    <row r="133" spans="1:20" ht="101.25" customHeight="1" x14ac:dyDescent="0.25">
      <c r="A133" s="40" t="s">
        <v>283</v>
      </c>
      <c r="B133" s="44" t="s">
        <v>43</v>
      </c>
      <c r="C133" s="44"/>
      <c r="D133" s="44"/>
      <c r="E133" s="44"/>
      <c r="F133" s="37"/>
      <c r="G133" s="37"/>
      <c r="H133" s="42"/>
      <c r="I133" s="42"/>
      <c r="J133" s="43" t="s">
        <v>466</v>
      </c>
      <c r="K133" s="43"/>
      <c r="L133" s="36" t="s">
        <v>437</v>
      </c>
      <c r="M133" s="42" t="s">
        <v>34</v>
      </c>
      <c r="N133" s="3">
        <v>117</v>
      </c>
      <c r="O133" s="1"/>
      <c r="P133" s="1"/>
      <c r="Q133" s="1">
        <v>25000</v>
      </c>
      <c r="R133" s="1"/>
      <c r="S133" s="4"/>
      <c r="T133" s="5"/>
    </row>
    <row r="134" spans="1:20" ht="99" customHeight="1" x14ac:dyDescent="0.25">
      <c r="A134" s="40" t="s">
        <v>283</v>
      </c>
      <c r="B134" s="44" t="s">
        <v>43</v>
      </c>
      <c r="C134" s="44"/>
      <c r="D134" s="44"/>
      <c r="E134" s="44"/>
      <c r="F134" s="37"/>
      <c r="G134" s="37"/>
      <c r="H134" s="42"/>
      <c r="I134" s="42"/>
      <c r="J134" s="43" t="s">
        <v>467</v>
      </c>
      <c r="K134" s="43"/>
      <c r="L134" s="36" t="s">
        <v>438</v>
      </c>
      <c r="M134" s="42" t="s">
        <v>34</v>
      </c>
      <c r="N134" s="3">
        <v>118</v>
      </c>
      <c r="O134" s="1"/>
      <c r="P134" s="1"/>
      <c r="Q134" s="1">
        <v>60000</v>
      </c>
      <c r="R134" s="1"/>
      <c r="S134" s="4"/>
      <c r="T134" s="5"/>
    </row>
    <row r="135" spans="1:20" ht="101.25" customHeight="1" x14ac:dyDescent="0.25">
      <c r="A135" s="40" t="s">
        <v>283</v>
      </c>
      <c r="B135" s="44" t="s">
        <v>43</v>
      </c>
      <c r="C135" s="44"/>
      <c r="D135" s="44"/>
      <c r="E135" s="44"/>
      <c r="F135" s="37"/>
      <c r="G135" s="37"/>
      <c r="H135" s="42"/>
      <c r="I135" s="42"/>
      <c r="J135" s="43" t="s">
        <v>468</v>
      </c>
      <c r="K135" s="43"/>
      <c r="L135" s="36" t="s">
        <v>439</v>
      </c>
      <c r="M135" s="42" t="s">
        <v>34</v>
      </c>
      <c r="N135" s="3">
        <v>119</v>
      </c>
      <c r="O135" s="1"/>
      <c r="P135" s="1"/>
      <c r="Q135" s="1">
        <v>65000</v>
      </c>
      <c r="R135" s="1"/>
      <c r="S135" s="4"/>
      <c r="T135" s="5"/>
    </row>
    <row r="136" spans="1:20" ht="81" customHeight="1" x14ac:dyDescent="0.25">
      <c r="A136" s="40" t="s">
        <v>300</v>
      </c>
      <c r="B136" s="44" t="s">
        <v>43</v>
      </c>
      <c r="C136" s="44"/>
      <c r="D136" s="44"/>
      <c r="E136" s="44"/>
      <c r="F136" s="37"/>
      <c r="G136" s="37"/>
      <c r="H136" s="42"/>
      <c r="I136" s="42"/>
      <c r="J136" s="43" t="s">
        <v>550</v>
      </c>
      <c r="K136" s="43"/>
      <c r="L136" s="36" t="s">
        <v>440</v>
      </c>
      <c r="M136" s="42" t="s">
        <v>39</v>
      </c>
      <c r="N136" s="3">
        <v>120</v>
      </c>
      <c r="O136" s="1"/>
      <c r="P136" s="1"/>
      <c r="Q136" s="1">
        <v>150000</v>
      </c>
      <c r="R136" s="1"/>
      <c r="S136" s="4"/>
      <c r="T136" s="5"/>
    </row>
    <row r="137" spans="1:20" ht="95.25" customHeight="1" x14ac:dyDescent="0.25">
      <c r="A137" s="40" t="s">
        <v>300</v>
      </c>
      <c r="B137" s="44" t="s">
        <v>43</v>
      </c>
      <c r="C137" s="44"/>
      <c r="D137" s="44"/>
      <c r="E137" s="44"/>
      <c r="F137" s="37"/>
      <c r="G137" s="37"/>
      <c r="H137" s="42"/>
      <c r="I137" s="42"/>
      <c r="J137" s="43" t="s">
        <v>551</v>
      </c>
      <c r="K137" s="43"/>
      <c r="L137" s="36" t="s">
        <v>441</v>
      </c>
      <c r="M137" s="42" t="s">
        <v>39</v>
      </c>
      <c r="N137" s="3">
        <v>121</v>
      </c>
      <c r="O137" s="1"/>
      <c r="P137" s="1"/>
      <c r="Q137" s="1">
        <v>200000</v>
      </c>
      <c r="R137" s="1"/>
      <c r="S137" s="4"/>
      <c r="T137" s="5"/>
    </row>
    <row r="138" spans="1:20" ht="82.5" customHeight="1" x14ac:dyDescent="0.25">
      <c r="A138" s="40" t="s">
        <v>300</v>
      </c>
      <c r="B138" s="44" t="s">
        <v>43</v>
      </c>
      <c r="C138" s="44"/>
      <c r="D138" s="44"/>
      <c r="E138" s="44"/>
      <c r="F138" s="37"/>
      <c r="G138" s="37"/>
      <c r="H138" s="42"/>
      <c r="I138" s="42"/>
      <c r="J138" s="43" t="s">
        <v>552</v>
      </c>
      <c r="K138" s="43"/>
      <c r="L138" s="36" t="s">
        <v>442</v>
      </c>
      <c r="M138" s="42" t="s">
        <v>39</v>
      </c>
      <c r="N138" s="3">
        <v>122</v>
      </c>
      <c r="O138" s="1"/>
      <c r="P138" s="1"/>
      <c r="Q138" s="1">
        <v>100000</v>
      </c>
      <c r="R138" s="1"/>
      <c r="S138" s="4"/>
      <c r="T138" s="5"/>
    </row>
    <row r="139" spans="1:20" ht="78.75" customHeight="1" x14ac:dyDescent="0.25">
      <c r="A139" s="40" t="s">
        <v>300</v>
      </c>
      <c r="B139" s="44" t="s">
        <v>43</v>
      </c>
      <c r="C139" s="44"/>
      <c r="D139" s="44"/>
      <c r="E139" s="44"/>
      <c r="F139" s="37"/>
      <c r="G139" s="37"/>
      <c r="H139" s="42"/>
      <c r="I139" s="42"/>
      <c r="J139" s="43" t="s">
        <v>553</v>
      </c>
      <c r="K139" s="43"/>
      <c r="L139" s="36" t="s">
        <v>443</v>
      </c>
      <c r="M139" s="42" t="s">
        <v>39</v>
      </c>
      <c r="N139" s="3">
        <v>123</v>
      </c>
      <c r="O139" s="1"/>
      <c r="P139" s="1"/>
      <c r="Q139" s="1">
        <v>26883.4</v>
      </c>
      <c r="R139" s="1"/>
      <c r="S139" s="4"/>
      <c r="T139" s="5"/>
    </row>
    <row r="140" spans="1:20" ht="81" customHeight="1" x14ac:dyDescent="0.25">
      <c r="A140" s="40" t="s">
        <v>300</v>
      </c>
      <c r="B140" s="44" t="s">
        <v>43</v>
      </c>
      <c r="C140" s="44"/>
      <c r="D140" s="44"/>
      <c r="E140" s="44"/>
      <c r="F140" s="37"/>
      <c r="G140" s="37"/>
      <c r="H140" s="42"/>
      <c r="I140" s="42"/>
      <c r="J140" s="43" t="s">
        <v>554</v>
      </c>
      <c r="K140" s="43"/>
      <c r="L140" s="36" t="s">
        <v>444</v>
      </c>
      <c r="M140" s="42" t="s">
        <v>39</v>
      </c>
      <c r="N140" s="3">
        <v>124</v>
      </c>
      <c r="O140" s="1"/>
      <c r="P140" s="1"/>
      <c r="Q140" s="1">
        <v>55000</v>
      </c>
      <c r="R140" s="1"/>
      <c r="S140" s="4"/>
      <c r="T140" s="5"/>
    </row>
    <row r="141" spans="1:20" ht="72" customHeight="1" x14ac:dyDescent="0.25">
      <c r="A141" s="40" t="s">
        <v>311</v>
      </c>
      <c r="B141" s="44" t="s">
        <v>43</v>
      </c>
      <c r="C141" s="44"/>
      <c r="D141" s="44"/>
      <c r="E141" s="44"/>
      <c r="F141" s="37"/>
      <c r="G141" s="37"/>
      <c r="H141" s="42"/>
      <c r="I141" s="42"/>
      <c r="J141" s="43" t="s">
        <v>469</v>
      </c>
      <c r="K141" s="43"/>
      <c r="L141" s="36" t="s">
        <v>445</v>
      </c>
      <c r="M141" s="42" t="s">
        <v>32</v>
      </c>
      <c r="N141" s="3">
        <v>125</v>
      </c>
      <c r="O141" s="1"/>
      <c r="P141" s="1"/>
      <c r="Q141" s="1">
        <v>50200</v>
      </c>
      <c r="R141" s="1"/>
      <c r="S141" s="4"/>
      <c r="T141" s="5"/>
    </row>
    <row r="142" spans="1:20" ht="63.75" customHeight="1" x14ac:dyDescent="0.25">
      <c r="A142" s="40" t="s">
        <v>311</v>
      </c>
      <c r="B142" s="44" t="s">
        <v>43</v>
      </c>
      <c r="C142" s="44"/>
      <c r="D142" s="44"/>
      <c r="E142" s="44"/>
      <c r="F142" s="37"/>
      <c r="G142" s="37"/>
      <c r="H142" s="42"/>
      <c r="I142" s="42"/>
      <c r="J142" s="43" t="s">
        <v>470</v>
      </c>
      <c r="K142" s="43"/>
      <c r="L142" s="36" t="s">
        <v>446</v>
      </c>
      <c r="M142" s="42" t="s">
        <v>32</v>
      </c>
      <c r="N142" s="3">
        <v>126</v>
      </c>
      <c r="O142" s="1"/>
      <c r="P142" s="1"/>
      <c r="Q142" s="1">
        <v>109000</v>
      </c>
      <c r="R142" s="1"/>
      <c r="S142" s="4"/>
      <c r="T142" s="5"/>
    </row>
    <row r="143" spans="1:20" ht="76.5" x14ac:dyDescent="0.25">
      <c r="A143" s="40" t="s">
        <v>284</v>
      </c>
      <c r="B143" s="44" t="s">
        <v>43</v>
      </c>
      <c r="C143" s="44"/>
      <c r="D143" s="44"/>
      <c r="E143" s="44"/>
      <c r="F143" s="37"/>
      <c r="G143" s="37"/>
      <c r="H143" s="42"/>
      <c r="I143" s="42"/>
      <c r="J143" s="43" t="s">
        <v>483</v>
      </c>
      <c r="K143" s="43"/>
      <c r="L143" s="36" t="s">
        <v>447</v>
      </c>
      <c r="M143" s="42" t="s">
        <v>40</v>
      </c>
      <c r="N143" s="3">
        <v>127</v>
      </c>
      <c r="O143" s="1"/>
      <c r="P143" s="1"/>
      <c r="Q143" s="1">
        <v>110000</v>
      </c>
      <c r="R143" s="1"/>
      <c r="S143" s="4"/>
      <c r="T143" s="5"/>
    </row>
    <row r="144" spans="1:20" ht="76.5" x14ac:dyDescent="0.25">
      <c r="A144" s="40" t="s">
        <v>284</v>
      </c>
      <c r="B144" s="44" t="s">
        <v>43</v>
      </c>
      <c r="C144" s="44"/>
      <c r="D144" s="44"/>
      <c r="E144" s="44"/>
      <c r="F144" s="37"/>
      <c r="G144" s="37"/>
      <c r="H144" s="42"/>
      <c r="I144" s="42"/>
      <c r="J144" s="43" t="s">
        <v>484</v>
      </c>
      <c r="K144" s="43"/>
      <c r="L144" s="36" t="s">
        <v>448</v>
      </c>
      <c r="M144" s="42" t="s">
        <v>40</v>
      </c>
      <c r="N144" s="3">
        <v>128</v>
      </c>
      <c r="O144" s="1"/>
      <c r="P144" s="1"/>
      <c r="Q144" s="1">
        <v>500000</v>
      </c>
      <c r="R144" s="1"/>
      <c r="S144" s="4"/>
      <c r="T144" s="5"/>
    </row>
    <row r="145" spans="1:20" ht="78.75" customHeight="1" x14ac:dyDescent="0.25">
      <c r="A145" s="40" t="s">
        <v>284</v>
      </c>
      <c r="B145" s="44" t="s">
        <v>43</v>
      </c>
      <c r="C145" s="44"/>
      <c r="D145" s="44"/>
      <c r="E145" s="44"/>
      <c r="F145" s="37"/>
      <c r="G145" s="37"/>
      <c r="H145" s="42"/>
      <c r="I145" s="42"/>
      <c r="J145" s="43" t="s">
        <v>471</v>
      </c>
      <c r="K145" s="43"/>
      <c r="L145" s="36" t="s">
        <v>449</v>
      </c>
      <c r="M145" s="42" t="s">
        <v>40</v>
      </c>
      <c r="N145" s="3">
        <v>129</v>
      </c>
      <c r="O145" s="1"/>
      <c r="P145" s="1"/>
      <c r="Q145" s="1">
        <v>32000</v>
      </c>
      <c r="R145" s="1"/>
      <c r="S145" s="4"/>
      <c r="T145" s="5"/>
    </row>
    <row r="146" spans="1:20" ht="63.75" customHeight="1" x14ac:dyDescent="0.25">
      <c r="A146" s="40" t="s">
        <v>284</v>
      </c>
      <c r="B146" s="44" t="s">
        <v>43</v>
      </c>
      <c r="C146" s="44"/>
      <c r="D146" s="44"/>
      <c r="E146" s="44"/>
      <c r="F146" s="37"/>
      <c r="G146" s="37"/>
      <c r="H146" s="42"/>
      <c r="I146" s="42"/>
      <c r="J146" s="43" t="s">
        <v>472</v>
      </c>
      <c r="K146" s="43"/>
      <c r="L146" s="36" t="s">
        <v>450</v>
      </c>
      <c r="M146" s="42" t="s">
        <v>40</v>
      </c>
      <c r="N146" s="3">
        <v>130</v>
      </c>
      <c r="O146" s="1"/>
      <c r="P146" s="1"/>
      <c r="Q146" s="1">
        <v>70000</v>
      </c>
      <c r="R146" s="1"/>
      <c r="S146" s="4"/>
      <c r="T146" s="5"/>
    </row>
    <row r="147" spans="1:20" ht="90" customHeight="1" x14ac:dyDescent="0.25">
      <c r="A147" s="40" t="s">
        <v>312</v>
      </c>
      <c r="B147" s="44" t="s">
        <v>43</v>
      </c>
      <c r="C147" s="44"/>
      <c r="D147" s="44"/>
      <c r="E147" s="44"/>
      <c r="F147" s="37"/>
      <c r="G147" s="37"/>
      <c r="H147" s="42"/>
      <c r="I147" s="42"/>
      <c r="J147" s="43" t="s">
        <v>555</v>
      </c>
      <c r="K147" s="43"/>
      <c r="L147" s="36" t="s">
        <v>451</v>
      </c>
      <c r="M147" s="42" t="s">
        <v>41</v>
      </c>
      <c r="N147" s="3">
        <v>131</v>
      </c>
      <c r="O147" s="1"/>
      <c r="P147" s="1"/>
      <c r="Q147" s="1">
        <v>140000</v>
      </c>
      <c r="R147" s="1"/>
      <c r="S147" s="4"/>
      <c r="T147" s="5"/>
    </row>
    <row r="148" spans="1:20" ht="84.75" customHeight="1" x14ac:dyDescent="0.25">
      <c r="A148" s="40" t="s">
        <v>312</v>
      </c>
      <c r="B148" s="44" t="s">
        <v>43</v>
      </c>
      <c r="C148" s="44"/>
      <c r="D148" s="44"/>
      <c r="E148" s="44"/>
      <c r="F148" s="37"/>
      <c r="G148" s="37"/>
      <c r="H148" s="42"/>
      <c r="I148" s="42"/>
      <c r="J148" s="43" t="s">
        <v>556</v>
      </c>
      <c r="K148" s="43"/>
      <c r="L148" s="36" t="s">
        <v>452</v>
      </c>
      <c r="M148" s="42" t="s">
        <v>41</v>
      </c>
      <c r="N148" s="3">
        <v>132</v>
      </c>
      <c r="O148" s="1"/>
      <c r="P148" s="1"/>
      <c r="Q148" s="1">
        <v>200000</v>
      </c>
      <c r="R148" s="1"/>
      <c r="S148" s="4"/>
      <c r="T148" s="5"/>
    </row>
    <row r="149" spans="1:20" ht="94.5" customHeight="1" x14ac:dyDescent="0.25">
      <c r="A149" s="40" t="s">
        <v>312</v>
      </c>
      <c r="B149" s="44" t="s">
        <v>43</v>
      </c>
      <c r="C149" s="44"/>
      <c r="D149" s="44"/>
      <c r="E149" s="44"/>
      <c r="F149" s="37"/>
      <c r="G149" s="37"/>
      <c r="H149" s="42"/>
      <c r="I149" s="42"/>
      <c r="J149" s="43" t="s">
        <v>557</v>
      </c>
      <c r="K149" s="43"/>
      <c r="L149" s="36" t="s">
        <v>453</v>
      </c>
      <c r="M149" s="42" t="s">
        <v>41</v>
      </c>
      <c r="N149" s="3">
        <v>133</v>
      </c>
      <c r="O149" s="1"/>
      <c r="P149" s="1"/>
      <c r="Q149" s="1">
        <v>27000</v>
      </c>
      <c r="R149" s="1"/>
      <c r="S149" s="4"/>
      <c r="T149" s="5"/>
    </row>
    <row r="150" spans="1:20" ht="92.25" customHeight="1" x14ac:dyDescent="0.25">
      <c r="A150" s="40" t="s">
        <v>312</v>
      </c>
      <c r="B150" s="44" t="s">
        <v>43</v>
      </c>
      <c r="C150" s="44"/>
      <c r="D150" s="44"/>
      <c r="E150" s="44"/>
      <c r="F150" s="37"/>
      <c r="G150" s="37"/>
      <c r="H150" s="42"/>
      <c r="I150" s="42"/>
      <c r="J150" s="43" t="s">
        <v>558</v>
      </c>
      <c r="K150" s="43"/>
      <c r="L150" s="36" t="s">
        <v>454</v>
      </c>
      <c r="M150" s="42" t="s">
        <v>41</v>
      </c>
      <c r="N150" s="3">
        <v>134</v>
      </c>
      <c r="O150" s="1"/>
      <c r="P150" s="1"/>
      <c r="Q150" s="1">
        <v>53000</v>
      </c>
      <c r="R150" s="1"/>
      <c r="S150" s="4"/>
      <c r="T150" s="5"/>
    </row>
    <row r="151" spans="1:20" ht="91.5" customHeight="1" x14ac:dyDescent="0.25">
      <c r="A151" s="40" t="s">
        <v>272</v>
      </c>
      <c r="B151" s="44" t="s">
        <v>43</v>
      </c>
      <c r="C151" s="44"/>
      <c r="D151" s="44"/>
      <c r="E151" s="44"/>
      <c r="F151" s="37"/>
      <c r="G151" s="37"/>
      <c r="H151" s="42"/>
      <c r="I151" s="42"/>
      <c r="J151" s="43" t="s">
        <v>473</v>
      </c>
      <c r="K151" s="43"/>
      <c r="L151" s="36" t="s">
        <v>455</v>
      </c>
      <c r="M151" s="42" t="s">
        <v>238</v>
      </c>
      <c r="N151" s="3">
        <v>135</v>
      </c>
      <c r="O151" s="1"/>
      <c r="P151" s="1"/>
      <c r="Q151" s="1">
        <v>41000</v>
      </c>
      <c r="R151" s="1"/>
      <c r="S151" s="4"/>
      <c r="T151" s="5"/>
    </row>
    <row r="152" spans="1:20" ht="77.25" customHeight="1" x14ac:dyDescent="0.25">
      <c r="A152" s="40" t="s">
        <v>272</v>
      </c>
      <c r="B152" s="44" t="s">
        <v>43</v>
      </c>
      <c r="C152" s="44"/>
      <c r="D152" s="44"/>
      <c r="E152" s="44"/>
      <c r="F152" s="37"/>
      <c r="G152" s="37"/>
      <c r="H152" s="42"/>
      <c r="I152" s="42"/>
      <c r="J152" s="43" t="s">
        <v>474</v>
      </c>
      <c r="K152" s="43"/>
      <c r="L152" s="36" t="s">
        <v>456</v>
      </c>
      <c r="M152" s="42" t="s">
        <v>238</v>
      </c>
      <c r="N152" s="3">
        <v>136</v>
      </c>
      <c r="O152" s="1"/>
      <c r="P152" s="1"/>
      <c r="Q152" s="1">
        <v>81000</v>
      </c>
      <c r="R152" s="1"/>
      <c r="S152" s="4"/>
      <c r="T152" s="5"/>
    </row>
    <row r="153" spans="1:20" ht="98.25" customHeight="1" x14ac:dyDescent="0.25">
      <c r="A153" s="40" t="s">
        <v>285</v>
      </c>
      <c r="B153" s="44" t="s">
        <v>43</v>
      </c>
      <c r="C153" s="44"/>
      <c r="D153" s="44"/>
      <c r="E153" s="44"/>
      <c r="F153" s="37"/>
      <c r="G153" s="37"/>
      <c r="H153" s="42"/>
      <c r="I153" s="42"/>
      <c r="J153" s="43" t="s">
        <v>559</v>
      </c>
      <c r="K153" s="43"/>
      <c r="L153" s="36" t="s">
        <v>457</v>
      </c>
      <c r="M153" s="42" t="s">
        <v>42</v>
      </c>
      <c r="N153" s="3">
        <v>137</v>
      </c>
      <c r="O153" s="1"/>
      <c r="P153" s="1"/>
      <c r="Q153" s="1">
        <v>80000</v>
      </c>
      <c r="R153" s="1"/>
      <c r="S153" s="4"/>
      <c r="T153" s="5"/>
    </row>
    <row r="154" spans="1:20" ht="78.75" customHeight="1" x14ac:dyDescent="0.25">
      <c r="A154" s="40" t="s">
        <v>285</v>
      </c>
      <c r="B154" s="44" t="s">
        <v>43</v>
      </c>
      <c r="C154" s="44"/>
      <c r="D154" s="44"/>
      <c r="E154" s="44"/>
      <c r="F154" s="37"/>
      <c r="G154" s="37"/>
      <c r="H154" s="42"/>
      <c r="I154" s="42"/>
      <c r="J154" s="43" t="s">
        <v>562</v>
      </c>
      <c r="K154" s="43"/>
      <c r="L154" s="36" t="s">
        <v>458</v>
      </c>
      <c r="M154" s="42" t="s">
        <v>42</v>
      </c>
      <c r="N154" s="3">
        <v>138</v>
      </c>
      <c r="O154" s="1"/>
      <c r="P154" s="1"/>
      <c r="Q154" s="1">
        <v>200000</v>
      </c>
      <c r="R154" s="1"/>
      <c r="S154" s="4"/>
      <c r="T154" s="5"/>
    </row>
    <row r="155" spans="1:20" ht="77.25" customHeight="1" x14ac:dyDescent="0.25">
      <c r="A155" s="40" t="s">
        <v>285</v>
      </c>
      <c r="B155" s="44" t="s">
        <v>43</v>
      </c>
      <c r="C155" s="44"/>
      <c r="D155" s="44"/>
      <c r="E155" s="44"/>
      <c r="F155" s="37"/>
      <c r="G155" s="37"/>
      <c r="H155" s="42"/>
      <c r="I155" s="42"/>
      <c r="J155" s="43" t="s">
        <v>561</v>
      </c>
      <c r="K155" s="43"/>
      <c r="L155" s="36" t="s">
        <v>459</v>
      </c>
      <c r="M155" s="42" t="s">
        <v>42</v>
      </c>
      <c r="N155" s="3">
        <v>139</v>
      </c>
      <c r="O155" s="1"/>
      <c r="P155" s="1"/>
      <c r="Q155" s="1">
        <v>25000</v>
      </c>
      <c r="R155" s="1"/>
      <c r="S155" s="4"/>
      <c r="T155" s="5"/>
    </row>
    <row r="156" spans="1:20" ht="81" customHeight="1" x14ac:dyDescent="0.25">
      <c r="A156" s="40" t="s">
        <v>285</v>
      </c>
      <c r="B156" s="44" t="s">
        <v>43</v>
      </c>
      <c r="C156" s="44"/>
      <c r="D156" s="44"/>
      <c r="E156" s="44"/>
      <c r="F156" s="37"/>
      <c r="G156" s="37"/>
      <c r="H156" s="42"/>
      <c r="I156" s="42"/>
      <c r="J156" s="43" t="s">
        <v>560</v>
      </c>
      <c r="K156" s="43"/>
      <c r="L156" s="36" t="s">
        <v>460</v>
      </c>
      <c r="M156" s="42" t="s">
        <v>42</v>
      </c>
      <c r="N156" s="3">
        <v>140</v>
      </c>
      <c r="O156" s="1"/>
      <c r="P156" s="1"/>
      <c r="Q156" s="1">
        <v>110000</v>
      </c>
      <c r="R156" s="1"/>
      <c r="S156" s="4"/>
      <c r="T156" s="5"/>
    </row>
    <row r="157" spans="1:20" ht="82.5" customHeight="1" x14ac:dyDescent="0.25">
      <c r="A157" s="40" t="s">
        <v>274</v>
      </c>
      <c r="B157" s="44" t="s">
        <v>43</v>
      </c>
      <c r="C157" s="44"/>
      <c r="D157" s="44"/>
      <c r="E157" s="44"/>
      <c r="F157" s="37"/>
      <c r="G157" s="37"/>
      <c r="H157" s="42"/>
      <c r="I157" s="42"/>
      <c r="J157" s="43" t="s">
        <v>547</v>
      </c>
      <c r="K157" s="43"/>
      <c r="L157" s="36" t="s">
        <v>475</v>
      </c>
      <c r="M157" s="42" t="s">
        <v>35</v>
      </c>
      <c r="N157" s="3">
        <v>141</v>
      </c>
      <c r="O157" s="1"/>
      <c r="P157" s="1"/>
      <c r="Q157" s="1">
        <v>105782.39</v>
      </c>
      <c r="R157" s="1"/>
      <c r="S157" s="4"/>
      <c r="T157" s="5"/>
    </row>
    <row r="158" spans="1:20" ht="63.75" customHeight="1" x14ac:dyDescent="0.25">
      <c r="A158" s="40" t="s">
        <v>274</v>
      </c>
      <c r="B158" s="44" t="s">
        <v>43</v>
      </c>
      <c r="C158" s="44"/>
      <c r="D158" s="44"/>
      <c r="E158" s="44"/>
      <c r="F158" s="37"/>
      <c r="G158" s="37"/>
      <c r="H158" s="42"/>
      <c r="I158" s="42"/>
      <c r="J158" s="43" t="s">
        <v>546</v>
      </c>
      <c r="K158" s="43"/>
      <c r="L158" s="36" t="s">
        <v>476</v>
      </c>
      <c r="M158" s="42" t="s">
        <v>35</v>
      </c>
      <c r="N158" s="3">
        <v>142</v>
      </c>
      <c r="O158" s="1"/>
      <c r="P158" s="1"/>
      <c r="Q158" s="1">
        <v>300000</v>
      </c>
      <c r="R158" s="1"/>
      <c r="S158" s="4"/>
      <c r="T158" s="5"/>
    </row>
    <row r="159" spans="1:20" ht="51" customHeight="1" x14ac:dyDescent="0.25">
      <c r="A159" s="40" t="s">
        <v>313</v>
      </c>
      <c r="B159" s="44" t="s">
        <v>46</v>
      </c>
      <c r="C159" s="44"/>
      <c r="D159" s="44"/>
      <c r="E159" s="44"/>
      <c r="F159" s="37"/>
      <c r="G159" s="37"/>
      <c r="H159" s="42"/>
      <c r="I159" s="42"/>
      <c r="J159" s="43" t="s">
        <v>81</v>
      </c>
      <c r="K159" s="43"/>
      <c r="L159" s="36" t="s">
        <v>208</v>
      </c>
      <c r="M159" s="42" t="s">
        <v>80</v>
      </c>
      <c r="N159" s="3">
        <v>143</v>
      </c>
      <c r="O159" s="1">
        <v>453476000</v>
      </c>
      <c r="P159" s="1">
        <v>377896670</v>
      </c>
      <c r="Q159" s="1">
        <v>550247000</v>
      </c>
      <c r="R159" s="1">
        <v>550247000</v>
      </c>
      <c r="S159" s="4">
        <v>550247000</v>
      </c>
      <c r="T159" s="5"/>
    </row>
    <row r="160" spans="1:20" ht="114" customHeight="1" x14ac:dyDescent="0.25">
      <c r="A160" s="40" t="s">
        <v>287</v>
      </c>
      <c r="B160" s="44" t="s">
        <v>286</v>
      </c>
      <c r="C160" s="44"/>
      <c r="D160" s="44"/>
      <c r="E160" s="44"/>
      <c r="F160" s="37"/>
      <c r="G160" s="37"/>
      <c r="H160" s="42"/>
      <c r="I160" s="42"/>
      <c r="J160" s="43" t="s">
        <v>288</v>
      </c>
      <c r="K160" s="43"/>
      <c r="L160" s="36" t="s">
        <v>286</v>
      </c>
      <c r="M160" s="42" t="s">
        <v>48</v>
      </c>
      <c r="N160" s="3">
        <v>144</v>
      </c>
      <c r="O160" s="1">
        <v>13425648.82</v>
      </c>
      <c r="P160" s="1">
        <v>9610946.5800000001</v>
      </c>
      <c r="Q160" s="1"/>
      <c r="R160" s="1"/>
      <c r="S160" s="4"/>
      <c r="T160" s="5"/>
    </row>
    <row r="161" spans="1:21" ht="154.5" customHeight="1" x14ac:dyDescent="0.25">
      <c r="A161" s="40" t="s">
        <v>297</v>
      </c>
      <c r="B161" s="44" t="s">
        <v>209</v>
      </c>
      <c r="C161" s="44"/>
      <c r="D161" s="44"/>
      <c r="E161" s="44"/>
      <c r="F161" s="37"/>
      <c r="G161" s="37"/>
      <c r="H161" s="42"/>
      <c r="I161" s="42"/>
      <c r="J161" s="43" t="s">
        <v>82</v>
      </c>
      <c r="K161" s="43"/>
      <c r="L161" s="36" t="s">
        <v>209</v>
      </c>
      <c r="M161" s="42" t="s">
        <v>156</v>
      </c>
      <c r="N161" s="3">
        <v>145</v>
      </c>
      <c r="O161" s="1">
        <v>72891665.200000003</v>
      </c>
      <c r="P161" s="1">
        <v>72225418.650000006</v>
      </c>
      <c r="Q161" s="1"/>
      <c r="R161" s="1"/>
      <c r="S161" s="4"/>
      <c r="T161" s="5"/>
      <c r="U161" s="12"/>
    </row>
    <row r="162" spans="1:21" ht="108" customHeight="1" x14ac:dyDescent="0.25">
      <c r="A162" s="40" t="s">
        <v>289</v>
      </c>
      <c r="B162" s="44" t="s">
        <v>84</v>
      </c>
      <c r="C162" s="44"/>
      <c r="D162" s="44"/>
      <c r="E162" s="44"/>
      <c r="F162" s="37"/>
      <c r="G162" s="37"/>
      <c r="H162" s="42"/>
      <c r="I162" s="42"/>
      <c r="J162" s="43" t="s">
        <v>83</v>
      </c>
      <c r="K162" s="43"/>
      <c r="L162" s="36" t="s">
        <v>84</v>
      </c>
      <c r="M162" s="42" t="s">
        <v>47</v>
      </c>
      <c r="N162" s="3">
        <v>146</v>
      </c>
      <c r="O162" s="1">
        <v>16150156.27</v>
      </c>
      <c r="P162" s="1">
        <v>12599999.76</v>
      </c>
      <c r="Q162" s="1">
        <v>14986097.619999999</v>
      </c>
      <c r="R162" s="1">
        <v>14477689.210000001</v>
      </c>
      <c r="S162" s="4">
        <v>13777886.1</v>
      </c>
      <c r="T162" s="5"/>
      <c r="U162" s="12"/>
    </row>
    <row r="163" spans="1:21" ht="51" customHeight="1" x14ac:dyDescent="0.25">
      <c r="A163" s="40" t="s">
        <v>315</v>
      </c>
      <c r="B163" s="44" t="s">
        <v>503</v>
      </c>
      <c r="C163" s="44"/>
      <c r="D163" s="44"/>
      <c r="E163" s="44"/>
      <c r="F163" s="37"/>
      <c r="G163" s="37"/>
      <c r="H163" s="42"/>
      <c r="I163" s="42"/>
      <c r="J163" s="43" t="s">
        <v>502</v>
      </c>
      <c r="K163" s="43"/>
      <c r="L163" s="36" t="s">
        <v>503</v>
      </c>
      <c r="M163" s="42" t="s">
        <v>48</v>
      </c>
      <c r="N163" s="3">
        <v>147</v>
      </c>
      <c r="O163" s="1">
        <v>15000000</v>
      </c>
      <c r="P163" s="1">
        <v>15000000</v>
      </c>
      <c r="Q163" s="1"/>
      <c r="R163" s="1"/>
      <c r="S163" s="4"/>
      <c r="T163" s="5"/>
      <c r="U163" s="12"/>
    </row>
    <row r="164" spans="1:21" ht="51" customHeight="1" x14ac:dyDescent="0.25">
      <c r="A164" s="40" t="s">
        <v>315</v>
      </c>
      <c r="B164" s="44" t="s">
        <v>86</v>
      </c>
      <c r="C164" s="44"/>
      <c r="D164" s="44"/>
      <c r="E164" s="44"/>
      <c r="F164" s="37"/>
      <c r="G164" s="37"/>
      <c r="H164" s="42"/>
      <c r="I164" s="42"/>
      <c r="J164" s="43" t="s">
        <v>241</v>
      </c>
      <c r="K164" s="43"/>
      <c r="L164" s="36" t="s">
        <v>242</v>
      </c>
      <c r="M164" s="42" t="s">
        <v>48</v>
      </c>
      <c r="N164" s="3">
        <v>148</v>
      </c>
      <c r="O164" s="1">
        <v>848920</v>
      </c>
      <c r="P164" s="1">
        <v>848920</v>
      </c>
      <c r="Q164" s="1">
        <v>1212912</v>
      </c>
      <c r="R164" s="1"/>
      <c r="S164" s="4"/>
      <c r="T164" s="5"/>
      <c r="U164" s="12"/>
    </row>
    <row r="165" spans="1:21" ht="51" customHeight="1" x14ac:dyDescent="0.25">
      <c r="A165" s="40" t="s">
        <v>297</v>
      </c>
      <c r="B165" s="44" t="s">
        <v>147</v>
      </c>
      <c r="C165" s="44"/>
      <c r="D165" s="44"/>
      <c r="E165" s="44"/>
      <c r="F165" s="37"/>
      <c r="G165" s="37"/>
      <c r="H165" s="42"/>
      <c r="I165" s="42"/>
      <c r="J165" s="43" t="s">
        <v>150</v>
      </c>
      <c r="K165" s="43"/>
      <c r="L165" s="36" t="s">
        <v>147</v>
      </c>
      <c r="M165" s="42" t="s">
        <v>156</v>
      </c>
      <c r="N165" s="3">
        <v>149</v>
      </c>
      <c r="O165" s="1">
        <v>946976.62</v>
      </c>
      <c r="P165" s="1">
        <v>946976.62</v>
      </c>
      <c r="Q165" s="1">
        <v>568185.98</v>
      </c>
      <c r="R165" s="1">
        <v>1233337.3</v>
      </c>
      <c r="S165" s="4">
        <v>1216727.67</v>
      </c>
      <c r="T165" s="5"/>
      <c r="U165" s="12"/>
    </row>
    <row r="166" spans="1:21" ht="51" customHeight="1" x14ac:dyDescent="0.25">
      <c r="A166" s="40" t="s">
        <v>315</v>
      </c>
      <c r="B166" s="44" t="s">
        <v>86</v>
      </c>
      <c r="C166" s="44"/>
      <c r="D166" s="44"/>
      <c r="E166" s="44"/>
      <c r="F166" s="37"/>
      <c r="G166" s="37"/>
      <c r="H166" s="42"/>
      <c r="I166" s="42"/>
      <c r="J166" s="43" t="s">
        <v>85</v>
      </c>
      <c r="K166" s="43"/>
      <c r="L166" s="36" t="s">
        <v>86</v>
      </c>
      <c r="M166" s="42" t="s">
        <v>48</v>
      </c>
      <c r="N166" s="3">
        <v>150</v>
      </c>
      <c r="O166" s="1">
        <v>379018.85</v>
      </c>
      <c r="P166" s="1">
        <v>379018.85</v>
      </c>
      <c r="Q166" s="1">
        <v>3702796</v>
      </c>
      <c r="R166" s="1">
        <v>172141.95</v>
      </c>
      <c r="S166" s="4">
        <v>173086.52</v>
      </c>
      <c r="T166" s="5"/>
      <c r="U166" s="12"/>
    </row>
    <row r="167" spans="1:21" ht="63.75" customHeight="1" x14ac:dyDescent="0.25">
      <c r="A167" s="40" t="s">
        <v>314</v>
      </c>
      <c r="B167" s="44" t="s">
        <v>232</v>
      </c>
      <c r="C167" s="44"/>
      <c r="D167" s="44"/>
      <c r="E167" s="44"/>
      <c r="F167" s="37"/>
      <c r="G167" s="37"/>
      <c r="H167" s="42"/>
      <c r="I167" s="42"/>
      <c r="J167" s="43" t="s">
        <v>244</v>
      </c>
      <c r="K167" s="43"/>
      <c r="L167" s="36" t="s">
        <v>232</v>
      </c>
      <c r="M167" s="42" t="s">
        <v>32</v>
      </c>
      <c r="N167" s="3">
        <v>151</v>
      </c>
      <c r="O167" s="1">
        <v>21879200.100000001</v>
      </c>
      <c r="P167" s="1">
        <v>21879200.100000001</v>
      </c>
      <c r="Q167" s="1">
        <v>31922324.09</v>
      </c>
      <c r="R167" s="1"/>
      <c r="S167" s="4"/>
      <c r="T167" s="5"/>
      <c r="U167" s="12"/>
    </row>
    <row r="168" spans="1:21" ht="51" customHeight="1" x14ac:dyDescent="0.25">
      <c r="A168" s="40" t="s">
        <v>289</v>
      </c>
      <c r="B168" s="44" t="s">
        <v>233</v>
      </c>
      <c r="C168" s="44"/>
      <c r="D168" s="44"/>
      <c r="E168" s="44"/>
      <c r="F168" s="37"/>
      <c r="G168" s="37"/>
      <c r="H168" s="42"/>
      <c r="I168" s="42"/>
      <c r="J168" s="43" t="s">
        <v>245</v>
      </c>
      <c r="K168" s="43"/>
      <c r="L168" s="36" t="s">
        <v>233</v>
      </c>
      <c r="M168" s="42" t="s">
        <v>47</v>
      </c>
      <c r="N168" s="3">
        <v>152</v>
      </c>
      <c r="O168" s="1">
        <v>67729204.829999998</v>
      </c>
      <c r="P168" s="1">
        <v>67729204.829999998</v>
      </c>
      <c r="Q168" s="1">
        <v>47688559.079999998</v>
      </c>
      <c r="R168" s="1">
        <v>70512553.189999998</v>
      </c>
      <c r="S168" s="4"/>
      <c r="T168" s="5"/>
      <c r="U168" s="12"/>
    </row>
    <row r="169" spans="1:21" ht="113.25" customHeight="1" x14ac:dyDescent="0.25">
      <c r="A169" s="40" t="s">
        <v>315</v>
      </c>
      <c r="B169" s="44" t="s">
        <v>234</v>
      </c>
      <c r="C169" s="44"/>
      <c r="D169" s="44"/>
      <c r="E169" s="44"/>
      <c r="F169" s="37"/>
      <c r="G169" s="37"/>
      <c r="H169" s="42"/>
      <c r="I169" s="42"/>
      <c r="J169" s="43" t="s">
        <v>246</v>
      </c>
      <c r="K169" s="43"/>
      <c r="L169" s="36" t="s">
        <v>234</v>
      </c>
      <c r="M169" s="42" t="s">
        <v>48</v>
      </c>
      <c r="N169" s="3">
        <v>153</v>
      </c>
      <c r="O169" s="1"/>
      <c r="P169" s="1"/>
      <c r="Q169" s="1">
        <v>8581185</v>
      </c>
      <c r="R169" s="1"/>
      <c r="S169" s="4"/>
      <c r="T169" s="5"/>
      <c r="U169" s="12"/>
    </row>
    <row r="170" spans="1:21" ht="54" customHeight="1" x14ac:dyDescent="0.25">
      <c r="A170" s="40" t="s">
        <v>297</v>
      </c>
      <c r="B170" s="44" t="s">
        <v>148</v>
      </c>
      <c r="C170" s="44"/>
      <c r="D170" s="44"/>
      <c r="E170" s="44"/>
      <c r="F170" s="37"/>
      <c r="G170" s="37"/>
      <c r="H170" s="42"/>
      <c r="I170" s="42"/>
      <c r="J170" s="43" t="s">
        <v>87</v>
      </c>
      <c r="K170" s="43"/>
      <c r="L170" s="36" t="s">
        <v>212</v>
      </c>
      <c r="M170" s="42" t="s">
        <v>156</v>
      </c>
      <c r="N170" s="3">
        <v>154</v>
      </c>
      <c r="O170" s="1">
        <v>100000</v>
      </c>
      <c r="P170" s="1">
        <v>100000</v>
      </c>
      <c r="Q170" s="1">
        <v>100000</v>
      </c>
      <c r="R170" s="1">
        <v>100000</v>
      </c>
      <c r="S170" s="4">
        <v>100000</v>
      </c>
      <c r="T170" s="5"/>
      <c r="U170" s="12"/>
    </row>
    <row r="171" spans="1:21" ht="51" customHeight="1" x14ac:dyDescent="0.25">
      <c r="A171" s="40" t="s">
        <v>289</v>
      </c>
      <c r="B171" s="59" t="s">
        <v>148</v>
      </c>
      <c r="C171" s="60"/>
      <c r="D171" s="60"/>
      <c r="E171" s="61"/>
      <c r="F171" s="37"/>
      <c r="G171" s="37"/>
      <c r="H171" s="42"/>
      <c r="I171" s="42"/>
      <c r="J171" s="62" t="s">
        <v>291</v>
      </c>
      <c r="K171" s="63"/>
      <c r="L171" s="36" t="s">
        <v>290</v>
      </c>
      <c r="M171" s="42" t="s">
        <v>47</v>
      </c>
      <c r="N171" s="3">
        <v>155</v>
      </c>
      <c r="O171" s="1">
        <v>6457448.5599999996</v>
      </c>
      <c r="P171" s="1">
        <v>6457448.5599999996</v>
      </c>
      <c r="Q171" s="1"/>
      <c r="R171" s="1"/>
      <c r="S171" s="4"/>
      <c r="T171" s="5"/>
      <c r="U171" s="12"/>
    </row>
    <row r="172" spans="1:21" ht="51" customHeight="1" x14ac:dyDescent="0.25">
      <c r="A172" s="40" t="s">
        <v>315</v>
      </c>
      <c r="B172" s="44" t="s">
        <v>211</v>
      </c>
      <c r="C172" s="44"/>
      <c r="D172" s="44"/>
      <c r="E172" s="44"/>
      <c r="F172" s="37"/>
      <c r="G172" s="37"/>
      <c r="H172" s="42"/>
      <c r="I172" s="42"/>
      <c r="J172" s="43" t="s">
        <v>210</v>
      </c>
      <c r="K172" s="43"/>
      <c r="L172" s="36" t="s">
        <v>485</v>
      </c>
      <c r="M172" s="42" t="s">
        <v>48</v>
      </c>
      <c r="N172" s="3">
        <v>156</v>
      </c>
      <c r="O172" s="1">
        <v>540340.71</v>
      </c>
      <c r="P172" s="1">
        <v>540340.71</v>
      </c>
      <c r="Q172" s="1">
        <v>5091046.6100000003</v>
      </c>
      <c r="R172" s="1"/>
      <c r="S172" s="4"/>
      <c r="T172" s="5">
        <f>SUM(P172:P180)</f>
        <v>7424932.3200000003</v>
      </c>
      <c r="U172" s="12"/>
    </row>
    <row r="173" spans="1:21" ht="63.75" customHeight="1" x14ac:dyDescent="0.25">
      <c r="A173" s="40" t="s">
        <v>316</v>
      </c>
      <c r="B173" s="44" t="s">
        <v>211</v>
      </c>
      <c r="C173" s="44"/>
      <c r="D173" s="44"/>
      <c r="E173" s="44"/>
      <c r="F173" s="37"/>
      <c r="G173" s="37"/>
      <c r="H173" s="42"/>
      <c r="I173" s="42"/>
      <c r="J173" s="43" t="s">
        <v>213</v>
      </c>
      <c r="K173" s="43"/>
      <c r="L173" s="36" t="s">
        <v>485</v>
      </c>
      <c r="M173" s="42" t="s">
        <v>33</v>
      </c>
      <c r="N173" s="3">
        <v>157</v>
      </c>
      <c r="O173" s="1">
        <v>1387043.59</v>
      </c>
      <c r="P173" s="1">
        <v>1387043.59</v>
      </c>
      <c r="Q173" s="1">
        <v>1050000</v>
      </c>
      <c r="R173" s="1"/>
      <c r="S173" s="4"/>
      <c r="T173" s="5"/>
      <c r="U173" s="12"/>
    </row>
    <row r="174" spans="1:21" ht="69.75" customHeight="1" x14ac:dyDescent="0.25">
      <c r="A174" s="40" t="s">
        <v>317</v>
      </c>
      <c r="B174" s="44" t="s">
        <v>211</v>
      </c>
      <c r="C174" s="44"/>
      <c r="D174" s="44"/>
      <c r="E174" s="44"/>
      <c r="F174" s="37"/>
      <c r="G174" s="37"/>
      <c r="H174" s="42"/>
      <c r="I174" s="42"/>
      <c r="J174" s="43" t="s">
        <v>214</v>
      </c>
      <c r="K174" s="43"/>
      <c r="L174" s="36" t="s">
        <v>485</v>
      </c>
      <c r="M174" s="42" t="s">
        <v>160</v>
      </c>
      <c r="N174" s="3">
        <v>158</v>
      </c>
      <c r="O174" s="1">
        <v>612629.97</v>
      </c>
      <c r="P174" s="1">
        <v>612629.97</v>
      </c>
      <c r="Q174" s="1"/>
      <c r="R174" s="1"/>
      <c r="S174" s="4"/>
      <c r="T174" s="5"/>
      <c r="U174" s="12"/>
    </row>
    <row r="175" spans="1:21" ht="51" customHeight="1" x14ac:dyDescent="0.25">
      <c r="A175" s="40" t="s">
        <v>318</v>
      </c>
      <c r="B175" s="44" t="s">
        <v>211</v>
      </c>
      <c r="C175" s="44"/>
      <c r="D175" s="44"/>
      <c r="E175" s="44"/>
      <c r="F175" s="37"/>
      <c r="G175" s="37"/>
      <c r="H175" s="42"/>
      <c r="I175" s="42"/>
      <c r="J175" s="43" t="s">
        <v>215</v>
      </c>
      <c r="K175" s="43"/>
      <c r="L175" s="36" t="s">
        <v>485</v>
      </c>
      <c r="M175" s="42" t="s">
        <v>44</v>
      </c>
      <c r="N175" s="3">
        <v>159</v>
      </c>
      <c r="O175" s="1">
        <v>1431826</v>
      </c>
      <c r="P175" s="1">
        <v>1431826</v>
      </c>
      <c r="Q175" s="1"/>
      <c r="R175" s="1"/>
      <c r="S175" s="4"/>
      <c r="T175" s="5"/>
      <c r="U175" s="12"/>
    </row>
    <row r="176" spans="1:21" ht="63.75" customHeight="1" x14ac:dyDescent="0.25">
      <c r="A176" s="40" t="s">
        <v>319</v>
      </c>
      <c r="B176" s="44" t="s">
        <v>211</v>
      </c>
      <c r="C176" s="44"/>
      <c r="D176" s="44"/>
      <c r="E176" s="44"/>
      <c r="F176" s="37"/>
      <c r="G176" s="37"/>
      <c r="H176" s="42"/>
      <c r="I176" s="42"/>
      <c r="J176" s="43" t="s">
        <v>216</v>
      </c>
      <c r="K176" s="43"/>
      <c r="L176" s="36" t="s">
        <v>485</v>
      </c>
      <c r="M176" s="42" t="s">
        <v>217</v>
      </c>
      <c r="N176" s="3">
        <v>160</v>
      </c>
      <c r="O176" s="1">
        <v>900626.82</v>
      </c>
      <c r="P176" s="1">
        <v>900626.82</v>
      </c>
      <c r="Q176" s="1"/>
      <c r="R176" s="1"/>
      <c r="S176" s="4"/>
      <c r="T176" s="5"/>
      <c r="U176" s="12"/>
    </row>
    <row r="177" spans="1:21" ht="63.75" customHeight="1" x14ac:dyDescent="0.25">
      <c r="A177" s="40" t="s">
        <v>320</v>
      </c>
      <c r="B177" s="44" t="s">
        <v>148</v>
      </c>
      <c r="C177" s="44"/>
      <c r="D177" s="44"/>
      <c r="E177" s="44"/>
      <c r="F177" s="37"/>
      <c r="G177" s="37"/>
      <c r="H177" s="42"/>
      <c r="I177" s="42"/>
      <c r="J177" s="43" t="s">
        <v>218</v>
      </c>
      <c r="K177" s="43"/>
      <c r="L177" s="36" t="s">
        <v>485</v>
      </c>
      <c r="M177" s="42" t="s">
        <v>39</v>
      </c>
      <c r="N177" s="3">
        <v>161</v>
      </c>
      <c r="O177" s="1"/>
      <c r="P177" s="1"/>
      <c r="Q177" s="1">
        <v>1399801.6</v>
      </c>
      <c r="R177" s="1"/>
      <c r="S177" s="4"/>
      <c r="T177" s="5"/>
      <c r="U177" s="12"/>
    </row>
    <row r="178" spans="1:21" ht="63.75" customHeight="1" x14ac:dyDescent="0.25">
      <c r="A178" s="40" t="s">
        <v>321</v>
      </c>
      <c r="B178" s="44" t="s">
        <v>148</v>
      </c>
      <c r="C178" s="44"/>
      <c r="D178" s="44"/>
      <c r="E178" s="44"/>
      <c r="F178" s="37"/>
      <c r="G178" s="37"/>
      <c r="H178" s="42"/>
      <c r="I178" s="42"/>
      <c r="J178" s="43" t="s">
        <v>536</v>
      </c>
      <c r="K178" s="43"/>
      <c r="L178" s="36" t="s">
        <v>485</v>
      </c>
      <c r="M178" s="42" t="s">
        <v>41</v>
      </c>
      <c r="N178" s="3">
        <v>162</v>
      </c>
      <c r="O178" s="1">
        <v>1421257</v>
      </c>
      <c r="P178" s="1">
        <v>1140000</v>
      </c>
      <c r="Q178" s="1">
        <v>1387660.77</v>
      </c>
      <c r="R178" s="1"/>
      <c r="S178" s="4"/>
      <c r="T178" s="5"/>
      <c r="U178" s="12"/>
    </row>
    <row r="179" spans="1:21" ht="51.75" customHeight="1" x14ac:dyDescent="0.25">
      <c r="A179" s="40" t="s">
        <v>322</v>
      </c>
      <c r="B179" s="44" t="s">
        <v>148</v>
      </c>
      <c r="C179" s="44"/>
      <c r="D179" s="44"/>
      <c r="E179" s="44"/>
      <c r="F179" s="37"/>
      <c r="G179" s="37"/>
      <c r="H179" s="42"/>
      <c r="I179" s="42"/>
      <c r="J179" s="43" t="s">
        <v>219</v>
      </c>
      <c r="K179" s="43"/>
      <c r="L179" s="36" t="s">
        <v>485</v>
      </c>
      <c r="M179" s="42" t="s">
        <v>220</v>
      </c>
      <c r="N179" s="3">
        <v>163</v>
      </c>
      <c r="O179" s="1">
        <v>1412465.23</v>
      </c>
      <c r="P179" s="1">
        <v>1412465.23</v>
      </c>
      <c r="Q179" s="1">
        <v>619140.67000000004</v>
      </c>
      <c r="R179" s="1"/>
      <c r="S179" s="4"/>
      <c r="T179" s="5"/>
      <c r="U179" s="12"/>
    </row>
    <row r="180" spans="1:21" ht="51.75" customHeight="1" x14ac:dyDescent="0.25">
      <c r="A180" s="40" t="s">
        <v>323</v>
      </c>
      <c r="B180" s="44" t="s">
        <v>148</v>
      </c>
      <c r="C180" s="44"/>
      <c r="D180" s="44"/>
      <c r="E180" s="44"/>
      <c r="F180" s="37"/>
      <c r="G180" s="37"/>
      <c r="H180" s="42"/>
      <c r="I180" s="42"/>
      <c r="J180" s="43" t="s">
        <v>221</v>
      </c>
      <c r="K180" s="43"/>
      <c r="L180" s="36" t="s">
        <v>485</v>
      </c>
      <c r="M180" s="42" t="s">
        <v>35</v>
      </c>
      <c r="N180" s="3">
        <v>164</v>
      </c>
      <c r="O180" s="1">
        <v>835600.32</v>
      </c>
      <c r="P180" s="1"/>
      <c r="Q180" s="1">
        <v>1120000</v>
      </c>
      <c r="R180" s="1"/>
      <c r="S180" s="4"/>
      <c r="T180" s="5" t="e">
        <f>Q173+Q174+Q175+#REF!+Q179+875610</f>
        <v>#REF!</v>
      </c>
      <c r="U180" s="12"/>
    </row>
    <row r="181" spans="1:21" ht="51" customHeight="1" x14ac:dyDescent="0.25">
      <c r="A181" s="40" t="s">
        <v>289</v>
      </c>
      <c r="B181" s="44" t="s">
        <v>148</v>
      </c>
      <c r="C181" s="44"/>
      <c r="D181" s="44"/>
      <c r="E181" s="44"/>
      <c r="F181" s="37"/>
      <c r="G181" s="37"/>
      <c r="H181" s="42"/>
      <c r="I181" s="42"/>
      <c r="J181" s="43" t="s">
        <v>292</v>
      </c>
      <c r="K181" s="43"/>
      <c r="L181" s="36" t="s">
        <v>293</v>
      </c>
      <c r="M181" s="42" t="s">
        <v>47</v>
      </c>
      <c r="N181" s="3">
        <v>165</v>
      </c>
      <c r="O181" s="1">
        <v>807500</v>
      </c>
      <c r="P181" s="1">
        <v>807500</v>
      </c>
      <c r="Q181" s="1"/>
      <c r="R181" s="1"/>
      <c r="S181" s="4"/>
      <c r="T181" s="5"/>
      <c r="U181" s="12"/>
    </row>
    <row r="182" spans="1:21" ht="51" customHeight="1" x14ac:dyDescent="0.25">
      <c r="A182" s="40" t="s">
        <v>297</v>
      </c>
      <c r="B182" s="44" t="s">
        <v>148</v>
      </c>
      <c r="C182" s="44"/>
      <c r="D182" s="44"/>
      <c r="E182" s="44"/>
      <c r="F182" s="37"/>
      <c r="G182" s="37"/>
      <c r="H182" s="42"/>
      <c r="I182" s="42"/>
      <c r="J182" s="43" t="s">
        <v>504</v>
      </c>
      <c r="K182" s="43"/>
      <c r="L182" s="36" t="s">
        <v>505</v>
      </c>
      <c r="M182" s="42" t="s">
        <v>156</v>
      </c>
      <c r="N182" s="3">
        <v>166</v>
      </c>
      <c r="O182" s="1">
        <v>298233.5</v>
      </c>
      <c r="P182" s="1">
        <v>298233.5</v>
      </c>
      <c r="Q182" s="1"/>
      <c r="R182" s="1"/>
      <c r="S182" s="4"/>
      <c r="T182" s="5"/>
      <c r="U182" s="12"/>
    </row>
    <row r="183" spans="1:21" ht="108" customHeight="1" x14ac:dyDescent="0.25">
      <c r="A183" s="40" t="s">
        <v>322</v>
      </c>
      <c r="B183" s="44" t="s">
        <v>148</v>
      </c>
      <c r="C183" s="44"/>
      <c r="D183" s="44"/>
      <c r="E183" s="44"/>
      <c r="F183" s="37"/>
      <c r="G183" s="37"/>
      <c r="H183" s="42"/>
      <c r="I183" s="42"/>
      <c r="J183" s="43" t="s">
        <v>506</v>
      </c>
      <c r="K183" s="43"/>
      <c r="L183" s="36" t="s">
        <v>507</v>
      </c>
      <c r="M183" s="42" t="s">
        <v>220</v>
      </c>
      <c r="N183" s="3">
        <v>167</v>
      </c>
      <c r="O183" s="1">
        <v>1265331.5</v>
      </c>
      <c r="P183" s="1">
        <v>1259004.8400000001</v>
      </c>
      <c r="Q183" s="1"/>
      <c r="R183" s="1"/>
      <c r="S183" s="4"/>
      <c r="T183" s="5"/>
      <c r="U183" s="12"/>
    </row>
    <row r="184" spans="1:21" ht="68.25" customHeight="1" x14ac:dyDescent="0.25">
      <c r="A184" s="40" t="s">
        <v>294</v>
      </c>
      <c r="B184" s="44" t="s">
        <v>222</v>
      </c>
      <c r="C184" s="44"/>
      <c r="D184" s="44"/>
      <c r="E184" s="44"/>
      <c r="F184" s="37"/>
      <c r="G184" s="37"/>
      <c r="H184" s="42"/>
      <c r="I184" s="42"/>
      <c r="J184" s="43" t="s">
        <v>104</v>
      </c>
      <c r="K184" s="43"/>
      <c r="L184" s="36" t="s">
        <v>88</v>
      </c>
      <c r="M184" s="42" t="s">
        <v>156</v>
      </c>
      <c r="N184" s="3">
        <v>168</v>
      </c>
      <c r="O184" s="1">
        <v>346816.54</v>
      </c>
      <c r="P184" s="1">
        <v>260570.45</v>
      </c>
      <c r="Q184" s="1">
        <v>392762.31</v>
      </c>
      <c r="R184" s="1">
        <v>409065.65</v>
      </c>
      <c r="S184" s="4">
        <v>409065.65</v>
      </c>
      <c r="T184" s="5"/>
      <c r="U184" s="12"/>
    </row>
    <row r="185" spans="1:21" ht="67.5" customHeight="1" x14ac:dyDescent="0.25">
      <c r="A185" s="40" t="s">
        <v>289</v>
      </c>
      <c r="B185" s="44" t="s">
        <v>222</v>
      </c>
      <c r="C185" s="44"/>
      <c r="D185" s="44"/>
      <c r="E185" s="44"/>
      <c r="F185" s="37"/>
      <c r="G185" s="37"/>
      <c r="H185" s="42"/>
      <c r="I185" s="42"/>
      <c r="J185" s="43" t="s">
        <v>105</v>
      </c>
      <c r="K185" s="43"/>
      <c r="L185" s="36" t="s">
        <v>89</v>
      </c>
      <c r="M185" s="42" t="s">
        <v>47</v>
      </c>
      <c r="N185" s="3">
        <v>169</v>
      </c>
      <c r="O185" s="1">
        <v>2225160.31</v>
      </c>
      <c r="P185" s="1">
        <v>1158057.3700000001</v>
      </c>
      <c r="Q185" s="1">
        <v>2406655.81</v>
      </c>
      <c r="R185" s="1">
        <v>2501758.64</v>
      </c>
      <c r="S185" s="4">
        <v>2501758.64</v>
      </c>
      <c r="T185" s="5"/>
      <c r="U185" s="12"/>
    </row>
    <row r="186" spans="1:21" ht="92.25" customHeight="1" x14ac:dyDescent="0.25">
      <c r="A186" s="40" t="s">
        <v>295</v>
      </c>
      <c r="B186" s="44" t="s">
        <v>222</v>
      </c>
      <c r="C186" s="44"/>
      <c r="D186" s="44"/>
      <c r="E186" s="44"/>
      <c r="F186" s="37"/>
      <c r="G186" s="37"/>
      <c r="H186" s="42"/>
      <c r="I186" s="42"/>
      <c r="J186" s="43" t="s">
        <v>106</v>
      </c>
      <c r="K186" s="43"/>
      <c r="L186" s="36" t="s">
        <v>225</v>
      </c>
      <c r="M186" s="42" t="s">
        <v>224</v>
      </c>
      <c r="N186" s="3">
        <v>170</v>
      </c>
      <c r="O186" s="1">
        <v>260469.31</v>
      </c>
      <c r="P186" s="1">
        <v>260469.31</v>
      </c>
      <c r="Q186" s="1">
        <v>291720.71999999997</v>
      </c>
      <c r="R186" s="1">
        <v>291720.71999999997</v>
      </c>
      <c r="S186" s="4">
        <v>291720.71999999997</v>
      </c>
      <c r="T186" s="5"/>
      <c r="U186" s="12"/>
    </row>
    <row r="187" spans="1:21" ht="93" customHeight="1" x14ac:dyDescent="0.25">
      <c r="A187" s="40" t="s">
        <v>295</v>
      </c>
      <c r="B187" s="44" t="s">
        <v>222</v>
      </c>
      <c r="C187" s="44"/>
      <c r="D187" s="44"/>
      <c r="E187" s="44"/>
      <c r="F187" s="37"/>
      <c r="G187" s="37"/>
      <c r="H187" s="42"/>
      <c r="I187" s="42"/>
      <c r="J187" s="43" t="s">
        <v>107</v>
      </c>
      <c r="K187" s="43"/>
      <c r="L187" s="36" t="s">
        <v>49</v>
      </c>
      <c r="M187" s="42" t="s">
        <v>224</v>
      </c>
      <c r="N187" s="3">
        <v>171</v>
      </c>
      <c r="O187" s="1">
        <v>2776460.52</v>
      </c>
      <c r="P187" s="1">
        <v>2161436.5</v>
      </c>
      <c r="Q187" s="1">
        <v>3122348.82</v>
      </c>
      <c r="R187" s="1">
        <v>3245078.7</v>
      </c>
      <c r="S187" s="4">
        <v>3245078.7</v>
      </c>
      <c r="T187" s="5"/>
      <c r="U187" s="12"/>
    </row>
    <row r="188" spans="1:21" ht="76.5" customHeight="1" x14ac:dyDescent="0.25">
      <c r="A188" s="40" t="s">
        <v>296</v>
      </c>
      <c r="B188" s="44" t="s">
        <v>222</v>
      </c>
      <c r="C188" s="44"/>
      <c r="D188" s="44"/>
      <c r="E188" s="44"/>
      <c r="F188" s="37"/>
      <c r="G188" s="37"/>
      <c r="H188" s="42"/>
      <c r="I188" s="42"/>
      <c r="J188" s="43" t="s">
        <v>108</v>
      </c>
      <c r="K188" s="43"/>
      <c r="L188" s="36" t="s">
        <v>90</v>
      </c>
      <c r="M188" s="42" t="s">
        <v>146</v>
      </c>
      <c r="N188" s="3">
        <v>172</v>
      </c>
      <c r="O188" s="1">
        <v>1175046.28</v>
      </c>
      <c r="P188" s="1">
        <v>1127853.46</v>
      </c>
      <c r="Q188" s="1">
        <v>663210.81000000006</v>
      </c>
      <c r="R188" s="1">
        <v>663210.81000000006</v>
      </c>
      <c r="S188" s="4">
        <v>663210.81000000006</v>
      </c>
      <c r="T188" s="5"/>
      <c r="U188" s="12"/>
    </row>
    <row r="189" spans="1:21" ht="63.75" customHeight="1" x14ac:dyDescent="0.25">
      <c r="A189" s="40" t="s">
        <v>296</v>
      </c>
      <c r="B189" s="44" t="s">
        <v>222</v>
      </c>
      <c r="C189" s="44"/>
      <c r="D189" s="44"/>
      <c r="E189" s="44"/>
      <c r="F189" s="37"/>
      <c r="G189" s="37"/>
      <c r="H189" s="42"/>
      <c r="I189" s="42"/>
      <c r="J189" s="43" t="s">
        <v>109</v>
      </c>
      <c r="K189" s="43"/>
      <c r="L189" s="36" t="s">
        <v>91</v>
      </c>
      <c r="M189" s="42" t="s">
        <v>146</v>
      </c>
      <c r="N189" s="3">
        <v>173</v>
      </c>
      <c r="O189" s="1">
        <v>26247671.350000001</v>
      </c>
      <c r="P189" s="1">
        <v>22268528.57</v>
      </c>
      <c r="Q189" s="1">
        <v>28617541.84</v>
      </c>
      <c r="R189" s="1"/>
      <c r="S189" s="4"/>
      <c r="T189" s="5"/>
      <c r="U189" s="12"/>
    </row>
    <row r="190" spans="1:21" ht="63.75" customHeight="1" x14ac:dyDescent="0.25">
      <c r="A190" s="40" t="s">
        <v>296</v>
      </c>
      <c r="B190" s="44" t="s">
        <v>222</v>
      </c>
      <c r="C190" s="44"/>
      <c r="D190" s="44"/>
      <c r="E190" s="44"/>
      <c r="F190" s="37"/>
      <c r="G190" s="37"/>
      <c r="H190" s="42"/>
      <c r="I190" s="42"/>
      <c r="J190" s="43" t="s">
        <v>110</v>
      </c>
      <c r="K190" s="43"/>
      <c r="L190" s="36" t="s">
        <v>92</v>
      </c>
      <c r="M190" s="42" t="s">
        <v>146</v>
      </c>
      <c r="N190" s="3">
        <v>174</v>
      </c>
      <c r="O190" s="1">
        <v>165982.20000000001</v>
      </c>
      <c r="P190" s="1">
        <v>128390.85</v>
      </c>
      <c r="Q190" s="1">
        <v>167713.93</v>
      </c>
      <c r="R190" s="1">
        <v>174422.21</v>
      </c>
      <c r="S190" s="4">
        <v>181399.52</v>
      </c>
      <c r="T190" s="5"/>
      <c r="U190" s="12"/>
    </row>
    <row r="191" spans="1:21" ht="76.5" customHeight="1" x14ac:dyDescent="0.25">
      <c r="A191" s="40" t="s">
        <v>297</v>
      </c>
      <c r="B191" s="44" t="s">
        <v>222</v>
      </c>
      <c r="C191" s="44"/>
      <c r="D191" s="44"/>
      <c r="E191" s="44"/>
      <c r="F191" s="37"/>
      <c r="G191" s="37"/>
      <c r="H191" s="42"/>
      <c r="I191" s="42"/>
      <c r="J191" s="43" t="s">
        <v>111</v>
      </c>
      <c r="K191" s="43"/>
      <c r="L191" s="36" t="s">
        <v>249</v>
      </c>
      <c r="M191" s="42" t="s">
        <v>156</v>
      </c>
      <c r="N191" s="3">
        <v>175</v>
      </c>
      <c r="O191" s="1">
        <v>1447512.23</v>
      </c>
      <c r="P191" s="1">
        <v>1187355.98</v>
      </c>
      <c r="Q191" s="1">
        <v>1624256.08</v>
      </c>
      <c r="R191" s="1">
        <v>1686990.51</v>
      </c>
      <c r="S191" s="4">
        <v>1686990.51</v>
      </c>
      <c r="T191" s="5"/>
      <c r="U191" s="12"/>
    </row>
    <row r="192" spans="1:21" ht="63.75" customHeight="1" x14ac:dyDescent="0.25">
      <c r="A192" s="40" t="s">
        <v>297</v>
      </c>
      <c r="B192" s="44" t="s">
        <v>222</v>
      </c>
      <c r="C192" s="44"/>
      <c r="D192" s="44"/>
      <c r="E192" s="44"/>
      <c r="F192" s="37"/>
      <c r="G192" s="37"/>
      <c r="H192" s="42"/>
      <c r="I192" s="42"/>
      <c r="J192" s="43" t="s">
        <v>112</v>
      </c>
      <c r="K192" s="43"/>
      <c r="L192" s="36" t="s">
        <v>93</v>
      </c>
      <c r="M192" s="42" t="s">
        <v>156</v>
      </c>
      <c r="N192" s="3">
        <v>176</v>
      </c>
      <c r="O192" s="1">
        <v>670278.15</v>
      </c>
      <c r="P192" s="1">
        <v>563190.97</v>
      </c>
      <c r="Q192" s="1">
        <v>790242.35</v>
      </c>
      <c r="R192" s="1">
        <v>825560.38</v>
      </c>
      <c r="S192" s="4">
        <v>825560.38</v>
      </c>
      <c r="T192" s="5"/>
      <c r="U192" s="12"/>
    </row>
    <row r="193" spans="1:21" ht="122.25" customHeight="1" x14ac:dyDescent="0.25">
      <c r="A193" s="40" t="s">
        <v>289</v>
      </c>
      <c r="B193" s="44" t="s">
        <v>222</v>
      </c>
      <c r="C193" s="44"/>
      <c r="D193" s="44"/>
      <c r="E193" s="44"/>
      <c r="F193" s="37"/>
      <c r="G193" s="37"/>
      <c r="H193" s="42"/>
      <c r="I193" s="42"/>
      <c r="J193" s="43" t="s">
        <v>113</v>
      </c>
      <c r="K193" s="43"/>
      <c r="L193" s="36" t="s">
        <v>94</v>
      </c>
      <c r="M193" s="42" t="s">
        <v>47</v>
      </c>
      <c r="N193" s="3">
        <v>177</v>
      </c>
      <c r="O193" s="1">
        <v>18632840.25</v>
      </c>
      <c r="P193" s="1">
        <v>16832005.739999998</v>
      </c>
      <c r="Q193" s="1">
        <v>19987169.59</v>
      </c>
      <c r="R193" s="1">
        <v>20928055.98</v>
      </c>
      <c r="S193" s="4">
        <v>20928055.98</v>
      </c>
      <c r="T193" s="5"/>
      <c r="U193" s="12"/>
    </row>
    <row r="194" spans="1:21" ht="63.75" customHeight="1" x14ac:dyDescent="0.25">
      <c r="A194" s="40" t="s">
        <v>296</v>
      </c>
      <c r="B194" s="44" t="s">
        <v>222</v>
      </c>
      <c r="C194" s="44"/>
      <c r="D194" s="44"/>
      <c r="E194" s="44"/>
      <c r="F194" s="37"/>
      <c r="G194" s="37"/>
      <c r="H194" s="42"/>
      <c r="I194" s="42"/>
      <c r="J194" s="43" t="s">
        <v>114</v>
      </c>
      <c r="K194" s="43"/>
      <c r="L194" s="36" t="s">
        <v>223</v>
      </c>
      <c r="M194" s="42" t="s">
        <v>146</v>
      </c>
      <c r="N194" s="3">
        <v>178</v>
      </c>
      <c r="O194" s="1">
        <v>17649901.629999999</v>
      </c>
      <c r="P194" s="1">
        <v>13801931.76</v>
      </c>
      <c r="Q194" s="1">
        <v>20181483.399999999</v>
      </c>
      <c r="R194" s="1">
        <v>21024661.050000001</v>
      </c>
      <c r="S194" s="4">
        <v>21024754.149999999</v>
      </c>
      <c r="T194" s="5"/>
      <c r="U194" s="12"/>
    </row>
    <row r="195" spans="1:21" ht="79.5" customHeight="1" x14ac:dyDescent="0.25">
      <c r="A195" s="40" t="s">
        <v>297</v>
      </c>
      <c r="B195" s="44" t="s">
        <v>222</v>
      </c>
      <c r="C195" s="44"/>
      <c r="D195" s="44"/>
      <c r="E195" s="44"/>
      <c r="F195" s="37"/>
      <c r="G195" s="37"/>
      <c r="H195" s="42"/>
      <c r="I195" s="42"/>
      <c r="J195" s="43" t="s">
        <v>115</v>
      </c>
      <c r="K195" s="43"/>
      <c r="L195" s="36" t="s">
        <v>235</v>
      </c>
      <c r="M195" s="42" t="s">
        <v>156</v>
      </c>
      <c r="N195" s="3">
        <v>179</v>
      </c>
      <c r="O195" s="1">
        <v>33000</v>
      </c>
      <c r="P195" s="1">
        <v>33000</v>
      </c>
      <c r="Q195" s="1">
        <v>33000</v>
      </c>
      <c r="R195" s="1">
        <v>33000</v>
      </c>
      <c r="S195" s="4">
        <v>33000</v>
      </c>
      <c r="T195" s="5"/>
      <c r="U195" s="12"/>
    </row>
    <row r="196" spans="1:21" ht="133.5" customHeight="1" x14ac:dyDescent="0.25">
      <c r="A196" s="40" t="s">
        <v>289</v>
      </c>
      <c r="B196" s="44" t="s">
        <v>222</v>
      </c>
      <c r="C196" s="44"/>
      <c r="D196" s="44"/>
      <c r="E196" s="44"/>
      <c r="F196" s="37"/>
      <c r="G196" s="37"/>
      <c r="H196" s="42"/>
      <c r="I196" s="42"/>
      <c r="J196" s="43" t="s">
        <v>116</v>
      </c>
      <c r="K196" s="43"/>
      <c r="L196" s="36" t="s">
        <v>95</v>
      </c>
      <c r="M196" s="42" t="s">
        <v>47</v>
      </c>
      <c r="N196" s="3">
        <v>180</v>
      </c>
      <c r="O196" s="1">
        <v>55998350</v>
      </c>
      <c r="P196" s="1">
        <v>47886000</v>
      </c>
      <c r="Q196" s="1">
        <v>65022242.460000001</v>
      </c>
      <c r="R196" s="1">
        <v>65437942.780000001</v>
      </c>
      <c r="S196" s="4">
        <v>65437942.780000001</v>
      </c>
      <c r="T196" s="5"/>
      <c r="U196" s="12"/>
    </row>
    <row r="197" spans="1:21" ht="184.5" customHeight="1" x14ac:dyDescent="0.25">
      <c r="A197" s="40" t="s">
        <v>289</v>
      </c>
      <c r="B197" s="44" t="s">
        <v>222</v>
      </c>
      <c r="C197" s="44"/>
      <c r="D197" s="44"/>
      <c r="E197" s="44"/>
      <c r="F197" s="37"/>
      <c r="G197" s="37"/>
      <c r="H197" s="42"/>
      <c r="I197" s="42"/>
      <c r="J197" s="43" t="s">
        <v>240</v>
      </c>
      <c r="K197" s="43"/>
      <c r="L197" s="36" t="s">
        <v>96</v>
      </c>
      <c r="M197" s="42" t="s">
        <v>47</v>
      </c>
      <c r="N197" s="3">
        <v>181</v>
      </c>
      <c r="O197" s="1">
        <v>170865984.59999999</v>
      </c>
      <c r="P197" s="1">
        <v>138545000</v>
      </c>
      <c r="Q197" s="1">
        <v>193536548.53999999</v>
      </c>
      <c r="R197" s="1">
        <v>194645311.90000001</v>
      </c>
      <c r="S197" s="4">
        <v>194645311.90000001</v>
      </c>
      <c r="T197" s="5"/>
      <c r="U197" s="12"/>
    </row>
    <row r="198" spans="1:21" ht="123" customHeight="1" x14ac:dyDescent="0.25">
      <c r="A198" s="40" t="s">
        <v>296</v>
      </c>
      <c r="B198" s="44" t="s">
        <v>222</v>
      </c>
      <c r="C198" s="44"/>
      <c r="D198" s="44"/>
      <c r="E198" s="44"/>
      <c r="F198" s="37"/>
      <c r="G198" s="37"/>
      <c r="H198" s="42"/>
      <c r="I198" s="42"/>
      <c r="J198" s="43" t="s">
        <v>117</v>
      </c>
      <c r="K198" s="43"/>
      <c r="L198" s="36" t="s">
        <v>97</v>
      </c>
      <c r="M198" s="42" t="s">
        <v>146</v>
      </c>
      <c r="N198" s="3">
        <v>182</v>
      </c>
      <c r="O198" s="1">
        <v>6446138.2400000002</v>
      </c>
      <c r="P198" s="1">
        <v>6441308.8799999999</v>
      </c>
      <c r="Q198" s="1">
        <v>7772694.8600000003</v>
      </c>
      <c r="R198" s="1"/>
      <c r="S198" s="4"/>
      <c r="T198" s="5"/>
      <c r="U198" s="12"/>
    </row>
    <row r="199" spans="1:21" ht="91.5" customHeight="1" x14ac:dyDescent="0.25">
      <c r="A199" s="40" t="s">
        <v>296</v>
      </c>
      <c r="B199" s="44" t="s">
        <v>222</v>
      </c>
      <c r="C199" s="44"/>
      <c r="D199" s="44"/>
      <c r="E199" s="44"/>
      <c r="F199" s="37"/>
      <c r="G199" s="37"/>
      <c r="H199" s="42"/>
      <c r="I199" s="42"/>
      <c r="J199" s="43" t="s">
        <v>118</v>
      </c>
      <c r="K199" s="43"/>
      <c r="L199" s="36" t="s">
        <v>98</v>
      </c>
      <c r="M199" s="42" t="s">
        <v>146</v>
      </c>
      <c r="N199" s="3">
        <v>183</v>
      </c>
      <c r="O199" s="1">
        <v>6837389.5499999998</v>
      </c>
      <c r="P199" s="1">
        <v>6772197.0800000001</v>
      </c>
      <c r="Q199" s="1">
        <v>6296121.7699999996</v>
      </c>
      <c r="R199" s="1">
        <v>5859417.4800000004</v>
      </c>
      <c r="S199" s="4">
        <v>5658524.6600000001</v>
      </c>
      <c r="T199" s="5"/>
      <c r="U199" s="12"/>
    </row>
    <row r="200" spans="1:21" ht="51" customHeight="1" x14ac:dyDescent="0.25">
      <c r="A200" s="40" t="s">
        <v>289</v>
      </c>
      <c r="B200" s="44" t="s">
        <v>222</v>
      </c>
      <c r="C200" s="44"/>
      <c r="D200" s="44"/>
      <c r="E200" s="44"/>
      <c r="F200" s="37"/>
      <c r="G200" s="37"/>
      <c r="H200" s="42"/>
      <c r="I200" s="42"/>
      <c r="J200" s="43" t="s">
        <v>151</v>
      </c>
      <c r="K200" s="43"/>
      <c r="L200" s="36" t="s">
        <v>236</v>
      </c>
      <c r="M200" s="42" t="s">
        <v>47</v>
      </c>
      <c r="N200" s="3">
        <v>184</v>
      </c>
      <c r="O200" s="1">
        <v>1993632.1</v>
      </c>
      <c r="P200" s="1">
        <v>1993632.1</v>
      </c>
      <c r="Q200" s="1">
        <v>1922380.06</v>
      </c>
      <c r="R200" s="1">
        <v>1932562.83</v>
      </c>
      <c r="S200" s="4">
        <v>1932562.83</v>
      </c>
      <c r="T200" s="5"/>
      <c r="U200" s="12"/>
    </row>
    <row r="201" spans="1:21" ht="63.75" customHeight="1" x14ac:dyDescent="0.25">
      <c r="A201" s="40" t="s">
        <v>296</v>
      </c>
      <c r="B201" s="44" t="s">
        <v>222</v>
      </c>
      <c r="C201" s="44"/>
      <c r="D201" s="44"/>
      <c r="E201" s="44"/>
      <c r="F201" s="37"/>
      <c r="G201" s="37"/>
      <c r="H201" s="42"/>
      <c r="I201" s="42"/>
      <c r="J201" s="43" t="s">
        <v>152</v>
      </c>
      <c r="K201" s="43"/>
      <c r="L201" s="36" t="s">
        <v>149</v>
      </c>
      <c r="M201" s="42" t="s">
        <v>146</v>
      </c>
      <c r="N201" s="3">
        <v>185</v>
      </c>
      <c r="O201" s="1">
        <v>352062.52</v>
      </c>
      <c r="P201" s="1">
        <v>278739.56</v>
      </c>
      <c r="Q201" s="1">
        <v>265131.24</v>
      </c>
      <c r="R201" s="1">
        <v>265131.24</v>
      </c>
      <c r="S201" s="4">
        <v>265131.24</v>
      </c>
      <c r="T201" s="5"/>
      <c r="U201" s="12"/>
    </row>
    <row r="202" spans="1:21" ht="120" customHeight="1" x14ac:dyDescent="0.25">
      <c r="A202" s="40" t="s">
        <v>289</v>
      </c>
      <c r="B202" s="44" t="s">
        <v>222</v>
      </c>
      <c r="C202" s="44"/>
      <c r="D202" s="44"/>
      <c r="E202" s="44"/>
      <c r="F202" s="37"/>
      <c r="G202" s="37"/>
      <c r="H202" s="42"/>
      <c r="I202" s="42"/>
      <c r="J202" s="43" t="s">
        <v>247</v>
      </c>
      <c r="K202" s="43"/>
      <c r="L202" s="36" t="s">
        <v>345</v>
      </c>
      <c r="M202" s="42" t="s">
        <v>47</v>
      </c>
      <c r="N202" s="3">
        <v>186</v>
      </c>
      <c r="O202" s="1">
        <v>1345947.46</v>
      </c>
      <c r="P202" s="1">
        <v>1213318.01</v>
      </c>
      <c r="Q202" s="1">
        <v>1446177.59</v>
      </c>
      <c r="R202" s="1"/>
      <c r="S202" s="4"/>
      <c r="T202" s="5"/>
      <c r="U202" s="12"/>
    </row>
    <row r="203" spans="1:21" ht="76.5" customHeight="1" x14ac:dyDescent="0.25">
      <c r="A203" s="40" t="s">
        <v>295</v>
      </c>
      <c r="B203" s="44" t="s">
        <v>222</v>
      </c>
      <c r="C203" s="44"/>
      <c r="D203" s="44"/>
      <c r="E203" s="44"/>
      <c r="F203" s="37"/>
      <c r="G203" s="37"/>
      <c r="H203" s="42"/>
      <c r="I203" s="42"/>
      <c r="J203" s="43" t="s">
        <v>262</v>
      </c>
      <c r="K203" s="43"/>
      <c r="L203" s="36" t="s">
        <v>261</v>
      </c>
      <c r="M203" s="42" t="s">
        <v>224</v>
      </c>
      <c r="N203" s="3">
        <v>187</v>
      </c>
      <c r="O203" s="1">
        <v>306617.8</v>
      </c>
      <c r="P203" s="1">
        <v>208756.41</v>
      </c>
      <c r="Q203" s="1">
        <v>232465.94</v>
      </c>
      <c r="R203" s="1">
        <v>246866.35</v>
      </c>
      <c r="S203" s="4">
        <v>246866.35</v>
      </c>
      <c r="T203" s="5"/>
      <c r="U203" s="12"/>
    </row>
    <row r="204" spans="1:21" ht="144" customHeight="1" x14ac:dyDescent="0.25">
      <c r="A204" s="40" t="s">
        <v>289</v>
      </c>
      <c r="B204" s="44" t="s">
        <v>222</v>
      </c>
      <c r="C204" s="44"/>
      <c r="D204" s="44"/>
      <c r="E204" s="44"/>
      <c r="F204" s="37"/>
      <c r="G204" s="37"/>
      <c r="H204" s="42"/>
      <c r="I204" s="42"/>
      <c r="J204" s="43" t="s">
        <v>508</v>
      </c>
      <c r="K204" s="43"/>
      <c r="L204" s="36" t="s">
        <v>486</v>
      </c>
      <c r="M204" s="42" t="s">
        <v>47</v>
      </c>
      <c r="N204" s="3">
        <v>188</v>
      </c>
      <c r="O204" s="1"/>
      <c r="P204" s="1"/>
      <c r="Q204" s="1">
        <v>715567.61</v>
      </c>
      <c r="R204" s="1">
        <v>744190.31</v>
      </c>
      <c r="S204" s="4">
        <v>773957.92</v>
      </c>
      <c r="T204" s="5"/>
      <c r="U204" s="12"/>
    </row>
    <row r="205" spans="1:21" ht="80.25" customHeight="1" x14ac:dyDescent="0.25">
      <c r="A205" s="40" t="s">
        <v>289</v>
      </c>
      <c r="B205" s="44" t="s">
        <v>222</v>
      </c>
      <c r="C205" s="44"/>
      <c r="D205" s="44"/>
      <c r="E205" s="44"/>
      <c r="F205" s="37"/>
      <c r="G205" s="37"/>
      <c r="H205" s="42"/>
      <c r="I205" s="42"/>
      <c r="J205" s="43" t="s">
        <v>119</v>
      </c>
      <c r="K205" s="43"/>
      <c r="L205" s="36" t="s">
        <v>99</v>
      </c>
      <c r="M205" s="42" t="s">
        <v>47</v>
      </c>
      <c r="N205" s="3">
        <v>189</v>
      </c>
      <c r="O205" s="1">
        <v>4317371.5199999996</v>
      </c>
      <c r="P205" s="1">
        <v>2977387.22</v>
      </c>
      <c r="Q205" s="1">
        <v>3312083.04</v>
      </c>
      <c r="R205" s="1">
        <v>3312083.04</v>
      </c>
      <c r="S205" s="4">
        <v>3312083.04</v>
      </c>
      <c r="T205" s="5"/>
      <c r="U205" s="12"/>
    </row>
    <row r="206" spans="1:21" ht="144" customHeight="1" x14ac:dyDescent="0.25">
      <c r="A206" s="40" t="s">
        <v>289</v>
      </c>
      <c r="B206" s="44" t="s">
        <v>222</v>
      </c>
      <c r="C206" s="44"/>
      <c r="D206" s="44"/>
      <c r="E206" s="44"/>
      <c r="F206" s="37"/>
      <c r="G206" s="37"/>
      <c r="H206" s="42"/>
      <c r="I206" s="42"/>
      <c r="J206" s="43" t="s">
        <v>509</v>
      </c>
      <c r="K206" s="43"/>
      <c r="L206" s="36" t="s">
        <v>487</v>
      </c>
      <c r="M206" s="42" t="s">
        <v>47</v>
      </c>
      <c r="N206" s="3">
        <v>190</v>
      </c>
      <c r="O206" s="1"/>
      <c r="P206" s="1"/>
      <c r="Q206" s="1">
        <v>1093680</v>
      </c>
      <c r="R206" s="1">
        <v>1093680</v>
      </c>
      <c r="S206" s="4">
        <v>1093680</v>
      </c>
      <c r="T206" s="5"/>
      <c r="U206" s="12"/>
    </row>
    <row r="207" spans="1:21" ht="63.75" customHeight="1" x14ac:dyDescent="0.25">
      <c r="A207" s="40" t="s">
        <v>296</v>
      </c>
      <c r="B207" s="44" t="s">
        <v>222</v>
      </c>
      <c r="C207" s="44"/>
      <c r="D207" s="44"/>
      <c r="E207" s="44"/>
      <c r="F207" s="37"/>
      <c r="G207" s="37"/>
      <c r="H207" s="42"/>
      <c r="I207" s="42"/>
      <c r="J207" s="43" t="s">
        <v>120</v>
      </c>
      <c r="K207" s="43"/>
      <c r="L207" s="36" t="s">
        <v>50</v>
      </c>
      <c r="M207" s="42" t="s">
        <v>146</v>
      </c>
      <c r="N207" s="3">
        <v>191</v>
      </c>
      <c r="O207" s="1">
        <v>4300373.66</v>
      </c>
      <c r="P207" s="1">
        <v>1257221.83</v>
      </c>
      <c r="Q207" s="1"/>
      <c r="R207" s="1"/>
      <c r="S207" s="4"/>
      <c r="T207" s="5"/>
      <c r="U207" s="12"/>
    </row>
    <row r="208" spans="1:21" ht="51" customHeight="1" x14ac:dyDescent="0.25">
      <c r="A208" s="40" t="s">
        <v>297</v>
      </c>
      <c r="B208" s="44" t="s">
        <v>222</v>
      </c>
      <c r="C208" s="44"/>
      <c r="D208" s="44"/>
      <c r="E208" s="44"/>
      <c r="F208" s="37"/>
      <c r="G208" s="37"/>
      <c r="H208" s="42"/>
      <c r="I208" s="42"/>
      <c r="J208" s="43" t="s">
        <v>226</v>
      </c>
      <c r="K208" s="43"/>
      <c r="L208" s="36" t="s">
        <v>344</v>
      </c>
      <c r="M208" s="42" t="s">
        <v>156</v>
      </c>
      <c r="N208" s="3">
        <v>192</v>
      </c>
      <c r="O208" s="1">
        <v>1673290.91</v>
      </c>
      <c r="P208" s="1">
        <v>1300457.49</v>
      </c>
      <c r="Q208" s="1">
        <v>1738712.45</v>
      </c>
      <c r="R208" s="1">
        <v>1932047.64</v>
      </c>
      <c r="S208" s="4">
        <v>2442254.94</v>
      </c>
      <c r="T208" s="5"/>
      <c r="U208" s="12"/>
    </row>
    <row r="209" spans="1:21" ht="63.75" customHeight="1" x14ac:dyDescent="0.25">
      <c r="A209" s="40" t="s">
        <v>297</v>
      </c>
      <c r="B209" s="44" t="s">
        <v>222</v>
      </c>
      <c r="C209" s="44"/>
      <c r="D209" s="44"/>
      <c r="E209" s="44"/>
      <c r="F209" s="37"/>
      <c r="G209" s="37"/>
      <c r="H209" s="42"/>
      <c r="I209" s="42"/>
      <c r="J209" s="43" t="s">
        <v>121</v>
      </c>
      <c r="K209" s="43"/>
      <c r="L209" s="36" t="s">
        <v>100</v>
      </c>
      <c r="M209" s="42" t="s">
        <v>156</v>
      </c>
      <c r="N209" s="3">
        <v>193</v>
      </c>
      <c r="O209" s="1">
        <v>6439.4</v>
      </c>
      <c r="P209" s="1">
        <v>6439.4</v>
      </c>
      <c r="Q209" s="1">
        <v>79563</v>
      </c>
      <c r="R209" s="1">
        <v>5415.3</v>
      </c>
      <c r="S209" s="4">
        <v>5869.6</v>
      </c>
      <c r="T209" s="5"/>
      <c r="U209" s="12"/>
    </row>
    <row r="210" spans="1:21" ht="81.75" customHeight="1" x14ac:dyDescent="0.25">
      <c r="A210" s="40" t="s">
        <v>289</v>
      </c>
      <c r="B210" s="44" t="s">
        <v>222</v>
      </c>
      <c r="C210" s="44"/>
      <c r="D210" s="44"/>
      <c r="E210" s="44"/>
      <c r="F210" s="37"/>
      <c r="G210" s="37"/>
      <c r="H210" s="42"/>
      <c r="I210" s="42"/>
      <c r="J210" s="43" t="s">
        <v>248</v>
      </c>
      <c r="K210" s="43"/>
      <c r="L210" s="36" t="s">
        <v>237</v>
      </c>
      <c r="M210" s="42" t="s">
        <v>47</v>
      </c>
      <c r="N210" s="3">
        <v>194</v>
      </c>
      <c r="O210" s="1">
        <v>3722383.63</v>
      </c>
      <c r="P210" s="1">
        <v>2830000</v>
      </c>
      <c r="Q210" s="1">
        <v>3097278.56</v>
      </c>
      <c r="R210" s="1">
        <v>3476654.45</v>
      </c>
      <c r="S210" s="4">
        <v>3518891.84</v>
      </c>
      <c r="T210" s="5"/>
      <c r="U210" s="12"/>
    </row>
    <row r="211" spans="1:21" ht="63.75" customHeight="1" x14ac:dyDescent="0.25">
      <c r="A211" s="40" t="s">
        <v>296</v>
      </c>
      <c r="B211" s="44" t="s">
        <v>222</v>
      </c>
      <c r="C211" s="44"/>
      <c r="D211" s="44"/>
      <c r="E211" s="44"/>
      <c r="F211" s="37"/>
      <c r="G211" s="37"/>
      <c r="H211" s="42"/>
      <c r="I211" s="42"/>
      <c r="J211" s="43" t="s">
        <v>122</v>
      </c>
      <c r="K211" s="43"/>
      <c r="L211" s="36" t="s">
        <v>101</v>
      </c>
      <c r="M211" s="42" t="s">
        <v>146</v>
      </c>
      <c r="N211" s="3">
        <v>195</v>
      </c>
      <c r="O211" s="1">
        <v>2908529.47</v>
      </c>
      <c r="P211" s="1">
        <v>2907944.37</v>
      </c>
      <c r="Q211" s="1">
        <v>2939598.92</v>
      </c>
      <c r="R211" s="1">
        <v>3022495.39</v>
      </c>
      <c r="S211" s="4">
        <v>3141837.45</v>
      </c>
      <c r="T211" s="5"/>
      <c r="U211" s="12"/>
    </row>
    <row r="212" spans="1:21" ht="63.75" customHeight="1" x14ac:dyDescent="0.25">
      <c r="A212" s="40" t="s">
        <v>296</v>
      </c>
      <c r="B212" s="44" t="s">
        <v>222</v>
      </c>
      <c r="C212" s="44"/>
      <c r="D212" s="44"/>
      <c r="E212" s="44"/>
      <c r="F212" s="37"/>
      <c r="G212" s="37"/>
      <c r="H212" s="42"/>
      <c r="I212" s="42"/>
      <c r="J212" s="43" t="s">
        <v>123</v>
      </c>
      <c r="K212" s="43"/>
      <c r="L212" s="36" t="s">
        <v>102</v>
      </c>
      <c r="M212" s="42" t="s">
        <v>146</v>
      </c>
      <c r="N212" s="3">
        <v>196</v>
      </c>
      <c r="O212" s="1">
        <v>17400000</v>
      </c>
      <c r="P212" s="1">
        <v>14264999.99</v>
      </c>
      <c r="Q212" s="1">
        <v>18274981.809999999</v>
      </c>
      <c r="R212" s="1">
        <v>18264493.41</v>
      </c>
      <c r="S212" s="4">
        <v>18260298.050000001</v>
      </c>
      <c r="T212" s="5"/>
      <c r="U212" s="12"/>
    </row>
    <row r="213" spans="1:21" ht="117.75" customHeight="1" x14ac:dyDescent="0.25">
      <c r="A213" s="40" t="s">
        <v>289</v>
      </c>
      <c r="B213" s="44" t="s">
        <v>222</v>
      </c>
      <c r="C213" s="44"/>
      <c r="D213" s="44"/>
      <c r="E213" s="44"/>
      <c r="F213" s="37"/>
      <c r="G213" s="37"/>
      <c r="H213" s="42"/>
      <c r="I213" s="42"/>
      <c r="J213" s="43" t="s">
        <v>153</v>
      </c>
      <c r="K213" s="43"/>
      <c r="L213" s="36" t="s">
        <v>510</v>
      </c>
      <c r="M213" s="42" t="s">
        <v>47</v>
      </c>
      <c r="N213" s="3">
        <v>197</v>
      </c>
      <c r="O213" s="1">
        <v>28943460</v>
      </c>
      <c r="P213" s="1">
        <v>25911200</v>
      </c>
      <c r="Q213" s="1">
        <v>28646604</v>
      </c>
      <c r="R213" s="1">
        <v>28795032</v>
      </c>
      <c r="S213" s="4">
        <v>28795032</v>
      </c>
      <c r="T213" s="5"/>
      <c r="U213" s="12"/>
    </row>
    <row r="214" spans="1:21" ht="63.75" customHeight="1" x14ac:dyDescent="0.25">
      <c r="A214" s="40" t="s">
        <v>296</v>
      </c>
      <c r="B214" s="44" t="s">
        <v>222</v>
      </c>
      <c r="C214" s="44"/>
      <c r="D214" s="44"/>
      <c r="E214" s="44"/>
      <c r="F214" s="37"/>
      <c r="G214" s="37"/>
      <c r="H214" s="42"/>
      <c r="I214" s="42"/>
      <c r="J214" s="43" t="s">
        <v>124</v>
      </c>
      <c r="K214" s="43"/>
      <c r="L214" s="36" t="s">
        <v>103</v>
      </c>
      <c r="M214" s="42" t="s">
        <v>146</v>
      </c>
      <c r="N214" s="3">
        <v>198</v>
      </c>
      <c r="O214" s="1">
        <v>17103692.25</v>
      </c>
      <c r="P214" s="1">
        <v>16890216.25</v>
      </c>
      <c r="Q214" s="1">
        <v>12564793.949999999</v>
      </c>
      <c r="R214" s="1">
        <v>12941212.17</v>
      </c>
      <c r="S214" s="4">
        <v>13481571.93</v>
      </c>
      <c r="T214" s="5"/>
      <c r="U214" s="12"/>
    </row>
    <row r="215" spans="1:21" ht="63.75" customHeight="1" x14ac:dyDescent="0.25">
      <c r="A215" s="40" t="s">
        <v>296</v>
      </c>
      <c r="B215" s="44" t="s">
        <v>222</v>
      </c>
      <c r="C215" s="44"/>
      <c r="D215" s="44"/>
      <c r="E215" s="44"/>
      <c r="F215" s="37"/>
      <c r="G215" s="37"/>
      <c r="H215" s="42"/>
      <c r="I215" s="42"/>
      <c r="J215" s="43" t="s">
        <v>125</v>
      </c>
      <c r="K215" s="43"/>
      <c r="L215" s="36" t="s">
        <v>51</v>
      </c>
      <c r="M215" s="42" t="s">
        <v>146</v>
      </c>
      <c r="N215" s="3">
        <v>199</v>
      </c>
      <c r="O215" s="1">
        <v>590000</v>
      </c>
      <c r="P215" s="1">
        <v>486110.02</v>
      </c>
      <c r="Q215" s="1">
        <v>846454.29</v>
      </c>
      <c r="R215" s="1">
        <v>846896.53</v>
      </c>
      <c r="S215" s="4">
        <v>806652.37</v>
      </c>
      <c r="T215" s="5"/>
      <c r="U215" s="12"/>
    </row>
    <row r="216" spans="1:21" ht="63.75" customHeight="1" x14ac:dyDescent="0.25">
      <c r="A216" s="40" t="s">
        <v>296</v>
      </c>
      <c r="B216" s="44" t="s">
        <v>227</v>
      </c>
      <c r="C216" s="44"/>
      <c r="D216" s="44"/>
      <c r="E216" s="44"/>
      <c r="F216" s="37"/>
      <c r="G216" s="37"/>
      <c r="H216" s="42"/>
      <c r="I216" s="42"/>
      <c r="J216" s="43" t="s">
        <v>127</v>
      </c>
      <c r="K216" s="43"/>
      <c r="L216" s="36" t="s">
        <v>126</v>
      </c>
      <c r="M216" s="42" t="s">
        <v>146</v>
      </c>
      <c r="N216" s="3">
        <v>200</v>
      </c>
      <c r="O216" s="1">
        <v>51063588.789999999</v>
      </c>
      <c r="P216" s="1">
        <v>42292734.100000001</v>
      </c>
      <c r="Q216" s="1">
        <v>52707605.049999997</v>
      </c>
      <c r="R216" s="1">
        <v>53017866.399999999</v>
      </c>
      <c r="S216" s="4">
        <v>53136724.039999999</v>
      </c>
      <c r="T216" s="5"/>
      <c r="U216" s="12"/>
    </row>
    <row r="217" spans="1:21" ht="51" customHeight="1" x14ac:dyDescent="0.25">
      <c r="A217" s="40" t="s">
        <v>289</v>
      </c>
      <c r="B217" s="44" t="s">
        <v>227</v>
      </c>
      <c r="C217" s="44"/>
      <c r="D217" s="44"/>
      <c r="E217" s="44"/>
      <c r="F217" s="37"/>
      <c r="G217" s="37"/>
      <c r="H217" s="42"/>
      <c r="I217" s="42"/>
      <c r="J217" s="43" t="s">
        <v>128</v>
      </c>
      <c r="K217" s="43"/>
      <c r="L217" s="36" t="s">
        <v>52</v>
      </c>
      <c r="M217" s="42" t="s">
        <v>47</v>
      </c>
      <c r="N217" s="3">
        <v>201</v>
      </c>
      <c r="O217" s="1">
        <v>5837352.7999999998</v>
      </c>
      <c r="P217" s="1">
        <v>5077715.71</v>
      </c>
      <c r="Q217" s="1">
        <v>6814511.46</v>
      </c>
      <c r="R217" s="1">
        <v>7072464.8499999996</v>
      </c>
      <c r="S217" s="4">
        <v>7340992.1399999997</v>
      </c>
      <c r="T217" s="5"/>
      <c r="U217" s="12"/>
    </row>
    <row r="218" spans="1:21" ht="63.75" customHeight="1" x14ac:dyDescent="0.25">
      <c r="A218" s="40" t="s">
        <v>296</v>
      </c>
      <c r="B218" s="44" t="s">
        <v>227</v>
      </c>
      <c r="C218" s="44"/>
      <c r="D218" s="44"/>
      <c r="E218" s="44"/>
      <c r="F218" s="37"/>
      <c r="G218" s="37"/>
      <c r="H218" s="42"/>
      <c r="I218" s="42"/>
      <c r="J218" s="43" t="s">
        <v>343</v>
      </c>
      <c r="K218" s="43"/>
      <c r="L218" s="36" t="s">
        <v>298</v>
      </c>
      <c r="M218" s="42" t="s">
        <v>146</v>
      </c>
      <c r="N218" s="3">
        <v>202</v>
      </c>
      <c r="O218" s="1"/>
      <c r="P218" s="1"/>
      <c r="Q218" s="1"/>
      <c r="R218" s="1">
        <v>48520748.549999997</v>
      </c>
      <c r="S218" s="4">
        <v>50461455.210000001</v>
      </c>
      <c r="T218" s="5"/>
      <c r="U218" s="12"/>
    </row>
    <row r="219" spans="1:21" ht="51" customHeight="1" x14ac:dyDescent="0.25">
      <c r="A219" s="40" t="s">
        <v>289</v>
      </c>
      <c r="B219" s="44" t="s">
        <v>227</v>
      </c>
      <c r="C219" s="44"/>
      <c r="D219" s="44"/>
      <c r="E219" s="44"/>
      <c r="F219" s="37"/>
      <c r="G219" s="37"/>
      <c r="H219" s="42"/>
      <c r="I219" s="42"/>
      <c r="J219" s="43" t="s">
        <v>511</v>
      </c>
      <c r="K219" s="43"/>
      <c r="L219" s="36" t="s">
        <v>512</v>
      </c>
      <c r="M219" s="42" t="s">
        <v>47</v>
      </c>
      <c r="N219" s="3">
        <v>203</v>
      </c>
      <c r="O219" s="1">
        <v>1093680</v>
      </c>
      <c r="P219" s="1">
        <v>911400</v>
      </c>
      <c r="Q219" s="1"/>
      <c r="R219" s="1"/>
      <c r="S219" s="4"/>
      <c r="T219" s="5"/>
      <c r="U219" s="12"/>
    </row>
    <row r="220" spans="1:21" ht="51" customHeight="1" x14ac:dyDescent="0.25">
      <c r="A220" s="40" t="s">
        <v>297</v>
      </c>
      <c r="B220" s="44" t="s">
        <v>228</v>
      </c>
      <c r="C220" s="44"/>
      <c r="D220" s="44"/>
      <c r="E220" s="44"/>
      <c r="F220" s="37"/>
      <c r="G220" s="37"/>
      <c r="H220" s="42"/>
      <c r="I220" s="42"/>
      <c r="J220" s="43" t="s">
        <v>130</v>
      </c>
      <c r="K220" s="43"/>
      <c r="L220" s="36" t="s">
        <v>129</v>
      </c>
      <c r="M220" s="42" t="s">
        <v>156</v>
      </c>
      <c r="N220" s="3">
        <v>204</v>
      </c>
      <c r="O220" s="1">
        <v>1343406.61</v>
      </c>
      <c r="P220" s="1">
        <v>747394.96</v>
      </c>
      <c r="Q220" s="1">
        <v>1544949.37</v>
      </c>
      <c r="R220" s="1">
        <v>1616464.55</v>
      </c>
      <c r="S220" s="4">
        <v>1616464.55</v>
      </c>
      <c r="T220" s="5"/>
      <c r="U220" s="12"/>
    </row>
    <row r="221" spans="1:21" ht="96" customHeight="1" x14ac:dyDescent="0.25">
      <c r="A221" s="40" t="s">
        <v>297</v>
      </c>
      <c r="B221" s="44" t="s">
        <v>228</v>
      </c>
      <c r="C221" s="44"/>
      <c r="D221" s="44"/>
      <c r="E221" s="44"/>
      <c r="F221" s="37"/>
      <c r="G221" s="37"/>
      <c r="H221" s="42"/>
      <c r="I221" s="42"/>
      <c r="J221" s="43" t="s">
        <v>131</v>
      </c>
      <c r="K221" s="43"/>
      <c r="L221" s="36" t="s">
        <v>513</v>
      </c>
      <c r="M221" s="42" t="s">
        <v>156</v>
      </c>
      <c r="N221" s="3">
        <v>205</v>
      </c>
      <c r="O221" s="1">
        <v>2358756.7999999998</v>
      </c>
      <c r="P221" s="1">
        <v>2358756.7999999998</v>
      </c>
      <c r="Q221" s="1"/>
      <c r="R221" s="1"/>
      <c r="S221" s="4"/>
      <c r="T221" s="5"/>
      <c r="U221" s="12"/>
    </row>
    <row r="222" spans="1:21" ht="84" customHeight="1" x14ac:dyDescent="0.25">
      <c r="A222" s="40" t="s">
        <v>269</v>
      </c>
      <c r="B222" s="44" t="s">
        <v>228</v>
      </c>
      <c r="C222" s="44"/>
      <c r="D222" s="44"/>
      <c r="E222" s="44"/>
      <c r="F222" s="37"/>
      <c r="G222" s="37"/>
      <c r="H222" s="42"/>
      <c r="I222" s="42"/>
      <c r="J222" s="43" t="s">
        <v>514</v>
      </c>
      <c r="K222" s="43"/>
      <c r="L222" s="36" t="s">
        <v>515</v>
      </c>
      <c r="M222" s="42" t="s">
        <v>207</v>
      </c>
      <c r="N222" s="3">
        <v>206</v>
      </c>
      <c r="O222" s="1">
        <v>1380286.45</v>
      </c>
      <c r="P222" s="1">
        <v>1380286.45</v>
      </c>
      <c r="Q222" s="1"/>
      <c r="R222" s="1"/>
      <c r="S222" s="4"/>
      <c r="T222" s="5"/>
      <c r="U222" s="12"/>
    </row>
    <row r="223" spans="1:21" ht="63.75" customHeight="1" x14ac:dyDescent="0.25">
      <c r="A223" s="40" t="s">
        <v>269</v>
      </c>
      <c r="B223" s="44" t="s">
        <v>228</v>
      </c>
      <c r="C223" s="44"/>
      <c r="D223" s="44"/>
      <c r="E223" s="44"/>
      <c r="F223" s="37"/>
      <c r="G223" s="37"/>
      <c r="H223" s="42"/>
      <c r="I223" s="42"/>
      <c r="J223" s="43" t="s">
        <v>256</v>
      </c>
      <c r="K223" s="43"/>
      <c r="L223" s="36" t="s">
        <v>257</v>
      </c>
      <c r="M223" s="42" t="s">
        <v>207</v>
      </c>
      <c r="N223" s="3">
        <v>207</v>
      </c>
      <c r="O223" s="1">
        <v>3500000</v>
      </c>
      <c r="P223" s="1">
        <v>3500000</v>
      </c>
      <c r="Q223" s="1"/>
      <c r="R223" s="1"/>
      <c r="S223" s="4"/>
      <c r="T223" s="5"/>
      <c r="U223" s="12"/>
    </row>
    <row r="224" spans="1:21" ht="63.75" customHeight="1" x14ac:dyDescent="0.25">
      <c r="A224" s="40" t="s">
        <v>297</v>
      </c>
      <c r="B224" s="44" t="s">
        <v>228</v>
      </c>
      <c r="C224" s="44"/>
      <c r="D224" s="44"/>
      <c r="E224" s="44"/>
      <c r="F224" s="37"/>
      <c r="G224" s="37"/>
      <c r="H224" s="42"/>
      <c r="I224" s="42"/>
      <c r="J224" s="43" t="s">
        <v>534</v>
      </c>
      <c r="K224" s="43"/>
      <c r="L224" s="36" t="s">
        <v>535</v>
      </c>
      <c r="M224" s="42" t="s">
        <v>156</v>
      </c>
      <c r="N224" s="3">
        <v>208</v>
      </c>
      <c r="O224" s="1"/>
      <c r="P224" s="1"/>
      <c r="Q224" s="1">
        <v>1079733.6499999999</v>
      </c>
      <c r="R224" s="1">
        <v>1079733.6499999999</v>
      </c>
      <c r="S224" s="4">
        <v>1079733.6499999999</v>
      </c>
      <c r="T224" s="5"/>
      <c r="U224" s="12"/>
    </row>
    <row r="225" spans="1:21" ht="51" customHeight="1" x14ac:dyDescent="0.25">
      <c r="A225" s="40" t="s">
        <v>315</v>
      </c>
      <c r="B225" s="44" t="s">
        <v>517</v>
      </c>
      <c r="C225" s="44"/>
      <c r="D225" s="44"/>
      <c r="E225" s="44"/>
      <c r="F225" s="37"/>
      <c r="G225" s="37"/>
      <c r="H225" s="42"/>
      <c r="I225" s="42"/>
      <c r="J225" s="43" t="s">
        <v>516</v>
      </c>
      <c r="K225" s="43"/>
      <c r="L225" s="36" t="s">
        <v>517</v>
      </c>
      <c r="M225" s="42" t="s">
        <v>207</v>
      </c>
      <c r="N225" s="3">
        <v>209</v>
      </c>
      <c r="O225" s="1"/>
      <c r="P225" s="1">
        <v>101935.15</v>
      </c>
      <c r="Q225" s="1"/>
      <c r="R225" s="1"/>
      <c r="S225" s="4"/>
      <c r="T225" s="2"/>
      <c r="U225" s="12"/>
    </row>
    <row r="226" spans="1:21" ht="69.75" customHeight="1" x14ac:dyDescent="0.25">
      <c r="A226" s="40" t="s">
        <v>278</v>
      </c>
      <c r="B226" s="44" t="s">
        <v>132</v>
      </c>
      <c r="C226" s="44"/>
      <c r="D226" s="44"/>
      <c r="E226" s="44"/>
      <c r="F226" s="37" t="s">
        <v>132</v>
      </c>
      <c r="G226" s="37"/>
      <c r="H226" s="42"/>
      <c r="I226" s="42"/>
      <c r="J226" s="43" t="s">
        <v>134</v>
      </c>
      <c r="K226" s="43" t="s">
        <v>133</v>
      </c>
      <c r="L226" s="36" t="s">
        <v>132</v>
      </c>
      <c r="M226" s="42" t="s">
        <v>47</v>
      </c>
      <c r="N226" s="3">
        <v>210</v>
      </c>
      <c r="O226" s="1">
        <v>3708930.36</v>
      </c>
      <c r="P226" s="1">
        <v>16779686.440000001</v>
      </c>
      <c r="Q226" s="1"/>
      <c r="R226" s="1"/>
      <c r="S226" s="4"/>
      <c r="T226" s="5"/>
      <c r="U226" s="12"/>
    </row>
    <row r="227" spans="1:21" ht="138.75" customHeight="1" x14ac:dyDescent="0.25">
      <c r="A227" s="40" t="s">
        <v>289</v>
      </c>
      <c r="B227" s="44" t="s">
        <v>348</v>
      </c>
      <c r="C227" s="44"/>
      <c r="D227" s="44"/>
      <c r="E227" s="44"/>
      <c r="F227" s="37"/>
      <c r="G227" s="37"/>
      <c r="H227" s="42"/>
      <c r="I227" s="42"/>
      <c r="J227" s="43" t="s">
        <v>349</v>
      </c>
      <c r="K227" s="43"/>
      <c r="L227" s="36" t="s">
        <v>132</v>
      </c>
      <c r="M227" s="42" t="s">
        <v>47</v>
      </c>
      <c r="N227" s="3">
        <v>211</v>
      </c>
      <c r="O227" s="1">
        <v>1900000.02</v>
      </c>
      <c r="P227" s="1">
        <v>1900000.02</v>
      </c>
      <c r="Q227" s="1"/>
      <c r="R227" s="1"/>
      <c r="S227" s="4"/>
      <c r="T227" s="5"/>
      <c r="U227" s="12"/>
    </row>
    <row r="228" spans="1:21" ht="132" customHeight="1" x14ac:dyDescent="0.25">
      <c r="A228" s="40" t="s">
        <v>315</v>
      </c>
      <c r="B228" s="44" t="s">
        <v>348</v>
      </c>
      <c r="C228" s="44"/>
      <c r="D228" s="44"/>
      <c r="E228" s="44"/>
      <c r="F228" s="37"/>
      <c r="G228" s="37"/>
      <c r="H228" s="42"/>
      <c r="I228" s="42"/>
      <c r="J228" s="43" t="s">
        <v>350</v>
      </c>
      <c r="K228" s="43"/>
      <c r="L228" s="36" t="s">
        <v>132</v>
      </c>
      <c r="M228" s="42" t="s">
        <v>48</v>
      </c>
      <c r="N228" s="3">
        <v>212</v>
      </c>
      <c r="O228" s="1">
        <v>0.16</v>
      </c>
      <c r="P228" s="1">
        <v>0.16</v>
      </c>
      <c r="Q228" s="1"/>
      <c r="R228" s="1"/>
      <c r="S228" s="4"/>
      <c r="T228" s="5"/>
      <c r="U228" s="12"/>
    </row>
    <row r="229" spans="1:21" ht="63.75" customHeight="1" x14ac:dyDescent="0.25">
      <c r="A229" s="40" t="s">
        <v>289</v>
      </c>
      <c r="B229" s="59" t="s">
        <v>135</v>
      </c>
      <c r="C229" s="60"/>
      <c r="D229" s="60"/>
      <c r="E229" s="61"/>
      <c r="F229" s="37"/>
      <c r="G229" s="37"/>
      <c r="H229" s="42"/>
      <c r="I229" s="42"/>
      <c r="J229" s="62" t="s">
        <v>139</v>
      </c>
      <c r="K229" s="63"/>
      <c r="L229" s="36" t="s">
        <v>135</v>
      </c>
      <c r="M229" s="42" t="s">
        <v>47</v>
      </c>
      <c r="N229" s="3">
        <v>213</v>
      </c>
      <c r="O229" s="1"/>
      <c r="P229" s="1">
        <v>-1041897.38</v>
      </c>
      <c r="Q229" s="1"/>
      <c r="R229" s="1"/>
      <c r="S229" s="4"/>
      <c r="T229" s="5"/>
      <c r="U229" s="12"/>
    </row>
    <row r="230" spans="1:21" ht="51" customHeight="1" x14ac:dyDescent="0.25">
      <c r="A230" s="40" t="s">
        <v>289</v>
      </c>
      <c r="B230" s="44" t="s">
        <v>519</v>
      </c>
      <c r="C230" s="44"/>
      <c r="D230" s="44"/>
      <c r="E230" s="44"/>
      <c r="F230" s="37"/>
      <c r="G230" s="37"/>
      <c r="H230" s="42"/>
      <c r="I230" s="42"/>
      <c r="J230" s="43" t="s">
        <v>518</v>
      </c>
      <c r="K230" s="43"/>
      <c r="L230" s="36" t="s">
        <v>519</v>
      </c>
      <c r="M230" s="42" t="s">
        <v>47</v>
      </c>
      <c r="N230" s="3">
        <v>214</v>
      </c>
      <c r="O230" s="1"/>
      <c r="P230" s="1">
        <v>-541881.46</v>
      </c>
      <c r="Q230" s="1"/>
      <c r="R230" s="1"/>
      <c r="S230" s="4"/>
      <c r="T230" s="5"/>
      <c r="U230" s="12"/>
    </row>
    <row r="231" spans="1:21" ht="99" customHeight="1" x14ac:dyDescent="0.25">
      <c r="A231" s="40" t="s">
        <v>296</v>
      </c>
      <c r="B231" s="44" t="s">
        <v>136</v>
      </c>
      <c r="C231" s="44"/>
      <c r="D231" s="44"/>
      <c r="E231" s="44"/>
      <c r="F231" s="37"/>
      <c r="G231" s="37"/>
      <c r="H231" s="42"/>
      <c r="I231" s="42"/>
      <c r="J231" s="43" t="s">
        <v>140</v>
      </c>
      <c r="K231" s="43"/>
      <c r="L231" s="36" t="s">
        <v>136</v>
      </c>
      <c r="M231" s="42" t="s">
        <v>146</v>
      </c>
      <c r="N231" s="3">
        <v>215</v>
      </c>
      <c r="O231" s="1"/>
      <c r="P231" s="1">
        <v>-3210.91</v>
      </c>
      <c r="Q231" s="1"/>
      <c r="R231" s="1"/>
      <c r="S231" s="4"/>
      <c r="T231" s="5"/>
      <c r="U231" s="12"/>
    </row>
    <row r="232" spans="1:21" ht="63.75" customHeight="1" x14ac:dyDescent="0.25">
      <c r="A232" s="40" t="s">
        <v>296</v>
      </c>
      <c r="B232" s="44" t="s">
        <v>258</v>
      </c>
      <c r="C232" s="44"/>
      <c r="D232" s="44"/>
      <c r="E232" s="44"/>
      <c r="F232" s="37"/>
      <c r="G232" s="37"/>
      <c r="H232" s="42"/>
      <c r="I232" s="42"/>
      <c r="J232" s="43" t="s">
        <v>259</v>
      </c>
      <c r="K232" s="43"/>
      <c r="L232" s="36" t="s">
        <v>258</v>
      </c>
      <c r="M232" s="42" t="s">
        <v>146</v>
      </c>
      <c r="N232" s="3">
        <v>216</v>
      </c>
      <c r="O232" s="1"/>
      <c r="P232" s="1">
        <v>-41036.15</v>
      </c>
      <c r="Q232" s="1"/>
      <c r="R232" s="1"/>
      <c r="S232" s="4"/>
      <c r="T232" s="5"/>
      <c r="U232" s="12"/>
    </row>
    <row r="233" spans="1:21" ht="195.75" customHeight="1" x14ac:dyDescent="0.25">
      <c r="A233" s="40" t="s">
        <v>289</v>
      </c>
      <c r="B233" s="44" t="s">
        <v>520</v>
      </c>
      <c r="C233" s="44"/>
      <c r="D233" s="44"/>
      <c r="E233" s="44"/>
      <c r="F233" s="37"/>
      <c r="G233" s="37"/>
      <c r="H233" s="42"/>
      <c r="I233" s="42"/>
      <c r="J233" s="43" t="s">
        <v>351</v>
      </c>
      <c r="K233" s="43"/>
      <c r="L233" s="36" t="s">
        <v>520</v>
      </c>
      <c r="M233" s="42" t="s">
        <v>47</v>
      </c>
      <c r="N233" s="3">
        <v>217</v>
      </c>
      <c r="O233" s="1"/>
      <c r="P233" s="1">
        <v>-408197.64</v>
      </c>
      <c r="Q233" s="1"/>
      <c r="R233" s="1"/>
      <c r="S233" s="4"/>
      <c r="T233" s="5"/>
      <c r="U233" s="12"/>
    </row>
    <row r="234" spans="1:21" ht="258" customHeight="1" x14ac:dyDescent="0.25">
      <c r="A234" s="40" t="s">
        <v>289</v>
      </c>
      <c r="B234" s="44" t="s">
        <v>522</v>
      </c>
      <c r="C234" s="44"/>
      <c r="D234" s="44"/>
      <c r="E234" s="44"/>
      <c r="F234" s="37"/>
      <c r="G234" s="37"/>
      <c r="H234" s="42"/>
      <c r="I234" s="42"/>
      <c r="J234" s="43" t="s">
        <v>521</v>
      </c>
      <c r="K234" s="43"/>
      <c r="L234" s="36" t="s">
        <v>522</v>
      </c>
      <c r="M234" s="42" t="s">
        <v>47</v>
      </c>
      <c r="N234" s="3">
        <v>218</v>
      </c>
      <c r="O234" s="1"/>
      <c r="P234" s="1">
        <v>-14977.63</v>
      </c>
      <c r="Q234" s="1"/>
      <c r="R234" s="1"/>
      <c r="S234" s="4"/>
      <c r="T234" s="5"/>
      <c r="U234" s="12"/>
    </row>
    <row r="235" spans="1:21" ht="77.25" customHeight="1" x14ac:dyDescent="0.25">
      <c r="A235" s="40" t="s">
        <v>297</v>
      </c>
      <c r="B235" s="44" t="s">
        <v>229</v>
      </c>
      <c r="C235" s="44"/>
      <c r="D235" s="44"/>
      <c r="E235" s="44"/>
      <c r="F235" s="37"/>
      <c r="G235" s="37"/>
      <c r="H235" s="42"/>
      <c r="I235" s="42"/>
      <c r="J235" s="43" t="s">
        <v>141</v>
      </c>
      <c r="K235" s="43" t="s">
        <v>138</v>
      </c>
      <c r="L235" s="36" t="s">
        <v>137</v>
      </c>
      <c r="M235" s="42" t="s">
        <v>156</v>
      </c>
      <c r="N235" s="3">
        <v>219</v>
      </c>
      <c r="O235" s="1"/>
      <c r="P235" s="1">
        <v>-610487.39</v>
      </c>
      <c r="Q235" s="1"/>
      <c r="R235" s="1"/>
      <c r="S235" s="4"/>
      <c r="T235" s="5"/>
      <c r="U235" s="12"/>
    </row>
    <row r="236" spans="1:21" ht="75" customHeight="1" x14ac:dyDescent="0.25">
      <c r="A236" s="40" t="s">
        <v>289</v>
      </c>
      <c r="B236" s="44" t="s">
        <v>229</v>
      </c>
      <c r="C236" s="44"/>
      <c r="D236" s="44"/>
      <c r="E236" s="44"/>
      <c r="F236" s="37"/>
      <c r="G236" s="37"/>
      <c r="H236" s="42"/>
      <c r="I236" s="42"/>
      <c r="J236" s="43" t="s">
        <v>142</v>
      </c>
      <c r="K236" s="43" t="s">
        <v>138</v>
      </c>
      <c r="L236" s="36" t="s">
        <v>137</v>
      </c>
      <c r="M236" s="42" t="s">
        <v>47</v>
      </c>
      <c r="N236" s="3">
        <v>220</v>
      </c>
      <c r="O236" s="1"/>
      <c r="P236" s="1">
        <v>-10962412.189999999</v>
      </c>
      <c r="Q236" s="1"/>
      <c r="R236" s="1"/>
      <c r="S236" s="4"/>
      <c r="T236" s="5"/>
      <c r="U236" s="12"/>
    </row>
    <row r="237" spans="1:21" ht="63.75" customHeight="1" x14ac:dyDescent="0.25">
      <c r="A237" s="40" t="s">
        <v>296</v>
      </c>
      <c r="B237" s="44" t="s">
        <v>229</v>
      </c>
      <c r="C237" s="44"/>
      <c r="D237" s="44"/>
      <c r="E237" s="44"/>
      <c r="F237" s="37"/>
      <c r="G237" s="37"/>
      <c r="H237" s="42"/>
      <c r="I237" s="42"/>
      <c r="J237" s="43" t="s">
        <v>143</v>
      </c>
      <c r="K237" s="43" t="s">
        <v>138</v>
      </c>
      <c r="L237" s="36" t="s">
        <v>137</v>
      </c>
      <c r="M237" s="42" t="s">
        <v>146</v>
      </c>
      <c r="N237" s="3">
        <v>221</v>
      </c>
      <c r="O237" s="1"/>
      <c r="P237" s="1">
        <v>-11974.13</v>
      </c>
      <c r="Q237" s="1"/>
      <c r="R237" s="1"/>
      <c r="S237" s="4"/>
      <c r="T237" s="5"/>
      <c r="U237" s="12"/>
    </row>
    <row r="238" spans="1:21" ht="15" x14ac:dyDescent="0.25">
      <c r="A238" s="40"/>
      <c r="B238" s="52"/>
      <c r="C238" s="52"/>
      <c r="D238" s="52"/>
      <c r="E238" s="18"/>
      <c r="F238" s="18"/>
      <c r="G238" s="18"/>
      <c r="H238" s="18"/>
      <c r="I238" s="18"/>
      <c r="J238" s="53"/>
      <c r="K238" s="53"/>
      <c r="L238" s="40"/>
      <c r="M238" s="19" t="s">
        <v>45</v>
      </c>
      <c r="N238" s="3"/>
      <c r="O238" s="8">
        <f>SUM(O17:O237)</f>
        <v>1444866671.9400001</v>
      </c>
      <c r="P238" s="8">
        <f>SUM(P17:P237)</f>
        <v>1216897905.5699997</v>
      </c>
      <c r="Q238" s="8">
        <f>SUM(Q17:Q237)</f>
        <v>1482815880.4899995</v>
      </c>
      <c r="R238" s="8">
        <f t="shared" ref="R238:T238" si="0">SUM(R17:R237)</f>
        <v>1490022407.1200004</v>
      </c>
      <c r="S238" s="8">
        <f t="shared" si="0"/>
        <v>1442481873.8399999</v>
      </c>
      <c r="T238" s="8" t="e">
        <f t="shared" si="0"/>
        <v>#REF!</v>
      </c>
    </row>
    <row r="239" spans="1:21" ht="6.75" customHeight="1" x14ac:dyDescent="0.25">
      <c r="A239" s="20"/>
      <c r="B239" s="21"/>
      <c r="C239" s="21"/>
      <c r="D239" s="21"/>
      <c r="E239" s="21"/>
      <c r="F239" s="21"/>
      <c r="G239" s="21"/>
      <c r="H239" s="21"/>
      <c r="I239" s="21"/>
      <c r="J239" s="21"/>
      <c r="K239" s="21"/>
      <c r="L239" s="21"/>
      <c r="M239" s="21"/>
      <c r="N239" s="21"/>
      <c r="O239" s="9"/>
      <c r="P239" s="9"/>
      <c r="Q239" s="9"/>
      <c r="R239" s="9"/>
      <c r="S239" s="9"/>
    </row>
    <row r="240" spans="1:21" ht="119.25" customHeight="1" x14ac:dyDescent="0.3">
      <c r="A240" s="54" t="s">
        <v>531</v>
      </c>
      <c r="B240" s="54"/>
      <c r="C240" s="54"/>
      <c r="D240" s="54"/>
      <c r="E240" s="22"/>
      <c r="F240" s="22"/>
      <c r="G240" s="22"/>
      <c r="H240" s="22"/>
      <c r="I240" s="22"/>
      <c r="J240" s="22"/>
      <c r="K240" s="22"/>
      <c r="L240" s="23"/>
      <c r="M240" s="24"/>
      <c r="N240" s="41"/>
      <c r="O240" s="55" t="s">
        <v>357</v>
      </c>
      <c r="P240" s="56"/>
      <c r="Q240" s="10"/>
      <c r="R240" s="10"/>
      <c r="S240" s="10"/>
    </row>
    <row r="241" spans="1:19" ht="24.75" customHeight="1" x14ac:dyDescent="0.25">
      <c r="A241" s="57" t="s">
        <v>17</v>
      </c>
      <c r="B241" s="57"/>
      <c r="C241" s="57" t="s">
        <v>18</v>
      </c>
      <c r="D241" s="57"/>
      <c r="E241" s="25"/>
      <c r="F241" s="25"/>
      <c r="G241" s="25"/>
      <c r="H241" s="25"/>
      <c r="I241" s="25"/>
      <c r="J241" s="25"/>
      <c r="K241" s="25"/>
      <c r="L241" s="25"/>
      <c r="M241" s="24"/>
      <c r="N241" s="26"/>
      <c r="O241" s="58" t="s">
        <v>19</v>
      </c>
      <c r="P241" s="58"/>
      <c r="Q241" s="11"/>
      <c r="R241" s="11"/>
      <c r="S241" s="11"/>
    </row>
  </sheetData>
  <autoFilter ref="A15:AC237">
    <filterColumn colId="1" showButton="0"/>
    <filterColumn colId="2" showButton="0"/>
    <filterColumn colId="3" showButton="0"/>
    <filterColumn colId="9" showButton="0"/>
  </autoFilter>
  <mergeCells count="474">
    <mergeCell ref="J220:K220"/>
    <mergeCell ref="B214:E214"/>
    <mergeCell ref="J214:K214"/>
    <mergeCell ref="B215:E215"/>
    <mergeCell ref="J215:K215"/>
    <mergeCell ref="B216:E216"/>
    <mergeCell ref="R7:R8"/>
    <mergeCell ref="J216:K216"/>
    <mergeCell ref="B212:E212"/>
    <mergeCell ref="B209:E209"/>
    <mergeCell ref="J209:K209"/>
    <mergeCell ref="B210:E210"/>
    <mergeCell ref="J210:K210"/>
    <mergeCell ref="B211:E211"/>
    <mergeCell ref="J211:K211"/>
    <mergeCell ref="J206:K206"/>
    <mergeCell ref="B207:E207"/>
    <mergeCell ref="J207:K207"/>
    <mergeCell ref="B208:E208"/>
    <mergeCell ref="J208:K208"/>
    <mergeCell ref="B206:E206"/>
    <mergeCell ref="J202:K202"/>
    <mergeCell ref="S7:S8"/>
    <mergeCell ref="A9:J9"/>
    <mergeCell ref="K9:Q9"/>
    <mergeCell ref="J77:K77"/>
    <mergeCell ref="B77:E77"/>
    <mergeCell ref="J181:K181"/>
    <mergeCell ref="B181:E181"/>
    <mergeCell ref="B182:E182"/>
    <mergeCell ref="B136:E136"/>
    <mergeCell ref="B137:E137"/>
    <mergeCell ref="B138:E138"/>
    <mergeCell ref="B139:E139"/>
    <mergeCell ref="B140:E140"/>
    <mergeCell ref="B141:E141"/>
    <mergeCell ref="B142:E142"/>
    <mergeCell ref="B178:E178"/>
    <mergeCell ref="J178:K178"/>
    <mergeCell ref="B179:E179"/>
    <mergeCell ref="J179:K179"/>
    <mergeCell ref="B177:E177"/>
    <mergeCell ref="J177:K177"/>
    <mergeCell ref="J174:K174"/>
    <mergeCell ref="B175:E175"/>
    <mergeCell ref="J175:K175"/>
    <mergeCell ref="J5:M5"/>
    <mergeCell ref="A7:J8"/>
    <mergeCell ref="K7:Q8"/>
    <mergeCell ref="J43:K43"/>
    <mergeCell ref="B43:E43"/>
    <mergeCell ref="B51:E51"/>
    <mergeCell ref="B68:E68"/>
    <mergeCell ref="B67:E67"/>
    <mergeCell ref="J67:K67"/>
    <mergeCell ref="B65:E65"/>
    <mergeCell ref="J65:K65"/>
    <mergeCell ref="B66:E66"/>
    <mergeCell ref="J66:K66"/>
    <mergeCell ref="B61:E61"/>
    <mergeCell ref="J61:K61"/>
    <mergeCell ref="B62:E62"/>
    <mergeCell ref="J62:K62"/>
    <mergeCell ref="B64:E64"/>
    <mergeCell ref="J64:K64"/>
    <mergeCell ref="J63:K63"/>
    <mergeCell ref="B57:E57"/>
    <mergeCell ref="J57:K57"/>
    <mergeCell ref="B56:E56"/>
    <mergeCell ref="J56:K56"/>
    <mergeCell ref="B235:E235"/>
    <mergeCell ref="J235:K235"/>
    <mergeCell ref="B63:E63"/>
    <mergeCell ref="B229:E229"/>
    <mergeCell ref="J229:K229"/>
    <mergeCell ref="B231:E231"/>
    <mergeCell ref="B226:E226"/>
    <mergeCell ref="J227:K227"/>
    <mergeCell ref="J228:K228"/>
    <mergeCell ref="B221:E221"/>
    <mergeCell ref="J221:K221"/>
    <mergeCell ref="B223:E223"/>
    <mergeCell ref="J223:K223"/>
    <mergeCell ref="B217:E217"/>
    <mergeCell ref="J217:K217"/>
    <mergeCell ref="B218:E218"/>
    <mergeCell ref="J218:K218"/>
    <mergeCell ref="B133:E133"/>
    <mergeCell ref="B134:E134"/>
    <mergeCell ref="B135:E135"/>
    <mergeCell ref="J212:K212"/>
    <mergeCell ref="B213:E213"/>
    <mergeCell ref="J213:K213"/>
    <mergeCell ref="B219:E219"/>
    <mergeCell ref="B238:D238"/>
    <mergeCell ref="J238:K238"/>
    <mergeCell ref="A240:D240"/>
    <mergeCell ref="O240:P240"/>
    <mergeCell ref="A241:B241"/>
    <mergeCell ref="C241:D241"/>
    <mergeCell ref="O241:P241"/>
    <mergeCell ref="B236:E236"/>
    <mergeCell ref="J236:K236"/>
    <mergeCell ref="B237:E237"/>
    <mergeCell ref="J237:K237"/>
    <mergeCell ref="J205:K205"/>
    <mergeCell ref="J198:K198"/>
    <mergeCell ref="B196:E196"/>
    <mergeCell ref="J196:K196"/>
    <mergeCell ref="B197:E197"/>
    <mergeCell ref="J197:K197"/>
    <mergeCell ref="B193:E193"/>
    <mergeCell ref="J193:K193"/>
    <mergeCell ref="B194:E194"/>
    <mergeCell ref="J194:K194"/>
    <mergeCell ref="B195:E195"/>
    <mergeCell ref="J195:K195"/>
    <mergeCell ref="J203:K203"/>
    <mergeCell ref="J204:K204"/>
    <mergeCell ref="J199:K199"/>
    <mergeCell ref="B200:E200"/>
    <mergeCell ref="J200:K200"/>
    <mergeCell ref="B201:E201"/>
    <mergeCell ref="J201:K201"/>
    <mergeCell ref="B202:E202"/>
    <mergeCell ref="B203:E203"/>
    <mergeCell ref="B204:E204"/>
    <mergeCell ref="J191:K191"/>
    <mergeCell ref="B192:E192"/>
    <mergeCell ref="J192:K192"/>
    <mergeCell ref="B188:E188"/>
    <mergeCell ref="J188:K188"/>
    <mergeCell ref="B189:E189"/>
    <mergeCell ref="J189:K189"/>
    <mergeCell ref="B190:E190"/>
    <mergeCell ref="J190:K190"/>
    <mergeCell ref="J185:K185"/>
    <mergeCell ref="B186:E186"/>
    <mergeCell ref="J186:K186"/>
    <mergeCell ref="B187:E187"/>
    <mergeCell ref="J187:K187"/>
    <mergeCell ref="B184:E184"/>
    <mergeCell ref="J184:K184"/>
    <mergeCell ref="B183:E183"/>
    <mergeCell ref="J180:K180"/>
    <mergeCell ref="J176:K176"/>
    <mergeCell ref="B172:E172"/>
    <mergeCell ref="J172:K172"/>
    <mergeCell ref="B173:E173"/>
    <mergeCell ref="J173:K173"/>
    <mergeCell ref="J170:K170"/>
    <mergeCell ref="B168:E168"/>
    <mergeCell ref="J168:K168"/>
    <mergeCell ref="B169:E169"/>
    <mergeCell ref="J169:K169"/>
    <mergeCell ref="J171:K171"/>
    <mergeCell ref="B171:E171"/>
    <mergeCell ref="J165:K165"/>
    <mergeCell ref="B166:E166"/>
    <mergeCell ref="J166:K166"/>
    <mergeCell ref="B167:E167"/>
    <mergeCell ref="J167:K167"/>
    <mergeCell ref="B162:E162"/>
    <mergeCell ref="J162:K162"/>
    <mergeCell ref="B164:E164"/>
    <mergeCell ref="J164:K164"/>
    <mergeCell ref="J160:K160"/>
    <mergeCell ref="B161:E161"/>
    <mergeCell ref="J161:K161"/>
    <mergeCell ref="J163:K163"/>
    <mergeCell ref="J154:K154"/>
    <mergeCell ref="J155:K155"/>
    <mergeCell ref="J156:K156"/>
    <mergeCell ref="J157:K157"/>
    <mergeCell ref="J158:K158"/>
    <mergeCell ref="B159:E159"/>
    <mergeCell ref="J159:K159"/>
    <mergeCell ref="B155:E155"/>
    <mergeCell ref="B156:E156"/>
    <mergeCell ref="B157:E157"/>
    <mergeCell ref="B158:E158"/>
    <mergeCell ref="B163:E163"/>
    <mergeCell ref="J148:K148"/>
    <mergeCell ref="J149:K149"/>
    <mergeCell ref="J150:K150"/>
    <mergeCell ref="J151:K151"/>
    <mergeCell ref="J152:K152"/>
    <mergeCell ref="J153:K153"/>
    <mergeCell ref="B152:E152"/>
    <mergeCell ref="B153:E153"/>
    <mergeCell ref="B154:E154"/>
    <mergeCell ref="J142:K142"/>
    <mergeCell ref="J143:K143"/>
    <mergeCell ref="J144:K144"/>
    <mergeCell ref="J145:K145"/>
    <mergeCell ref="J146:K146"/>
    <mergeCell ref="J147:K147"/>
    <mergeCell ref="J136:K136"/>
    <mergeCell ref="J137:K137"/>
    <mergeCell ref="J138:K138"/>
    <mergeCell ref="J139:K139"/>
    <mergeCell ref="J140:K140"/>
    <mergeCell ref="J141:K141"/>
    <mergeCell ref="J116:K116"/>
    <mergeCell ref="J117:K117"/>
    <mergeCell ref="J130:K130"/>
    <mergeCell ref="J131:K131"/>
    <mergeCell ref="J132:K132"/>
    <mergeCell ref="J124:K124"/>
    <mergeCell ref="J125:K125"/>
    <mergeCell ref="J126:K126"/>
    <mergeCell ref="J127:K127"/>
    <mergeCell ref="J128:K128"/>
    <mergeCell ref="J129:K129"/>
    <mergeCell ref="J111:K111"/>
    <mergeCell ref="J112:K112"/>
    <mergeCell ref="B113:E113"/>
    <mergeCell ref="J113:K113"/>
    <mergeCell ref="J108:K108"/>
    <mergeCell ref="J109:K109"/>
    <mergeCell ref="J110:K110"/>
    <mergeCell ref="J114:K114"/>
    <mergeCell ref="J115:K115"/>
    <mergeCell ref="B115:E115"/>
    <mergeCell ref="J105:K105"/>
    <mergeCell ref="B106:E106"/>
    <mergeCell ref="J106:K106"/>
    <mergeCell ref="B107:E107"/>
    <mergeCell ref="J107:K107"/>
    <mergeCell ref="B102:E102"/>
    <mergeCell ref="J102:K102"/>
    <mergeCell ref="B103:E103"/>
    <mergeCell ref="J103:K103"/>
    <mergeCell ref="B104:E104"/>
    <mergeCell ref="J104:K104"/>
    <mergeCell ref="J99:K99"/>
    <mergeCell ref="B100:E100"/>
    <mergeCell ref="J100:K100"/>
    <mergeCell ref="B101:E101"/>
    <mergeCell ref="J101:K101"/>
    <mergeCell ref="J96:K96"/>
    <mergeCell ref="B97:E97"/>
    <mergeCell ref="J97:K97"/>
    <mergeCell ref="B98:E98"/>
    <mergeCell ref="J98:K98"/>
    <mergeCell ref="J93:K93"/>
    <mergeCell ref="B94:E94"/>
    <mergeCell ref="J94:K94"/>
    <mergeCell ref="B95:E95"/>
    <mergeCell ref="J95:K95"/>
    <mergeCell ref="B90:E90"/>
    <mergeCell ref="J90:K90"/>
    <mergeCell ref="B91:E91"/>
    <mergeCell ref="J91:K91"/>
    <mergeCell ref="B92:E92"/>
    <mergeCell ref="J92:K92"/>
    <mergeCell ref="J87:K87"/>
    <mergeCell ref="B88:E88"/>
    <mergeCell ref="J88:K88"/>
    <mergeCell ref="B89:E89"/>
    <mergeCell ref="J89:K89"/>
    <mergeCell ref="B84:E84"/>
    <mergeCell ref="J84:K84"/>
    <mergeCell ref="J85:K85"/>
    <mergeCell ref="B86:E86"/>
    <mergeCell ref="J86:K86"/>
    <mergeCell ref="J81:K81"/>
    <mergeCell ref="B82:E82"/>
    <mergeCell ref="J82:K82"/>
    <mergeCell ref="B83:E83"/>
    <mergeCell ref="J83:K83"/>
    <mergeCell ref="B78:E78"/>
    <mergeCell ref="J78:K78"/>
    <mergeCell ref="B79:E79"/>
    <mergeCell ref="J79:K79"/>
    <mergeCell ref="B80:E80"/>
    <mergeCell ref="J80:K80"/>
    <mergeCell ref="B75:E75"/>
    <mergeCell ref="J75:K75"/>
    <mergeCell ref="B72:E72"/>
    <mergeCell ref="J72:K72"/>
    <mergeCell ref="B70:E70"/>
    <mergeCell ref="J70:K70"/>
    <mergeCell ref="B69:E69"/>
    <mergeCell ref="J69:K69"/>
    <mergeCell ref="B71:E71"/>
    <mergeCell ref="B73:E73"/>
    <mergeCell ref="B74:E74"/>
    <mergeCell ref="B60:E60"/>
    <mergeCell ref="J60:K60"/>
    <mergeCell ref="B53:E53"/>
    <mergeCell ref="J53:K53"/>
    <mergeCell ref="B54:E54"/>
    <mergeCell ref="J54:K54"/>
    <mergeCell ref="B55:E55"/>
    <mergeCell ref="J55:K55"/>
    <mergeCell ref="B50:E50"/>
    <mergeCell ref="J50:K50"/>
    <mergeCell ref="B59:E59"/>
    <mergeCell ref="J59:K59"/>
    <mergeCell ref="J58:K58"/>
    <mergeCell ref="B58:E58"/>
    <mergeCell ref="B49:E49"/>
    <mergeCell ref="J49:K49"/>
    <mergeCell ref="B52:E52"/>
    <mergeCell ref="J52:K52"/>
    <mergeCell ref="J51:K51"/>
    <mergeCell ref="J44:K44"/>
    <mergeCell ref="J45:K45"/>
    <mergeCell ref="B48:E48"/>
    <mergeCell ref="J48:K48"/>
    <mergeCell ref="B44:E44"/>
    <mergeCell ref="B45:E45"/>
    <mergeCell ref="B46:E46"/>
    <mergeCell ref="B47:E47"/>
    <mergeCell ref="J42:K42"/>
    <mergeCell ref="B42:E42"/>
    <mergeCell ref="B35:E35"/>
    <mergeCell ref="J35:K35"/>
    <mergeCell ref="B36:E36"/>
    <mergeCell ref="J36:K36"/>
    <mergeCell ref="B32:E32"/>
    <mergeCell ref="J32:K32"/>
    <mergeCell ref="B33:E33"/>
    <mergeCell ref="J33:K33"/>
    <mergeCell ref="B34:E34"/>
    <mergeCell ref="J34:K34"/>
    <mergeCell ref="B40:E40"/>
    <mergeCell ref="J40:K40"/>
    <mergeCell ref="B41:E41"/>
    <mergeCell ref="J41:K41"/>
    <mergeCell ref="B37:E37"/>
    <mergeCell ref="J37:K37"/>
    <mergeCell ref="B38:E38"/>
    <mergeCell ref="J38:K38"/>
    <mergeCell ref="B39:E39"/>
    <mergeCell ref="J39:K39"/>
    <mergeCell ref="B29:E29"/>
    <mergeCell ref="J29:K29"/>
    <mergeCell ref="B30:E30"/>
    <mergeCell ref="J30:K30"/>
    <mergeCell ref="B31:E31"/>
    <mergeCell ref="J31:K31"/>
    <mergeCell ref="B26:E26"/>
    <mergeCell ref="J26:K26"/>
    <mergeCell ref="B27:E27"/>
    <mergeCell ref="J27:K27"/>
    <mergeCell ref="B28:E28"/>
    <mergeCell ref="J28:K28"/>
    <mergeCell ref="L14:L15"/>
    <mergeCell ref="Q14:Q15"/>
    <mergeCell ref="B23:E23"/>
    <mergeCell ref="J23:K23"/>
    <mergeCell ref="B24:E24"/>
    <mergeCell ref="J24:K24"/>
    <mergeCell ref="B25:E25"/>
    <mergeCell ref="J25:K25"/>
    <mergeCell ref="B20:E20"/>
    <mergeCell ref="J20:K20"/>
    <mergeCell ref="B21:E21"/>
    <mergeCell ref="J21:K21"/>
    <mergeCell ref="B22:E22"/>
    <mergeCell ref="J22:K22"/>
    <mergeCell ref="B19:E19"/>
    <mergeCell ref="Q1:S1"/>
    <mergeCell ref="A2:S2"/>
    <mergeCell ref="K3:O3"/>
    <mergeCell ref="J74:K74"/>
    <mergeCell ref="J68:K68"/>
    <mergeCell ref="R14:R15"/>
    <mergeCell ref="S14:S15"/>
    <mergeCell ref="B16:E16"/>
    <mergeCell ref="J16:K16"/>
    <mergeCell ref="A13:A15"/>
    <mergeCell ref="B13:E15"/>
    <mergeCell ref="J13:L13"/>
    <mergeCell ref="M13:M15"/>
    <mergeCell ref="N13:N15"/>
    <mergeCell ref="O13:O15"/>
    <mergeCell ref="P13:P15"/>
    <mergeCell ref="J71:K71"/>
    <mergeCell ref="Q13:S13"/>
    <mergeCell ref="B17:E17"/>
    <mergeCell ref="J17:K17"/>
    <mergeCell ref="B18:E18"/>
    <mergeCell ref="J18:K18"/>
    <mergeCell ref="J19:K19"/>
    <mergeCell ref="J14:K15"/>
    <mergeCell ref="J233:K233"/>
    <mergeCell ref="J234:K234"/>
    <mergeCell ref="J76:K76"/>
    <mergeCell ref="J46:K46"/>
    <mergeCell ref="J47:K47"/>
    <mergeCell ref="J182:K182"/>
    <mergeCell ref="J183:K183"/>
    <mergeCell ref="J219:K219"/>
    <mergeCell ref="J222:K222"/>
    <mergeCell ref="J226:K226"/>
    <mergeCell ref="J225:K225"/>
    <mergeCell ref="J231:K231"/>
    <mergeCell ref="J230:K230"/>
    <mergeCell ref="J232:K232"/>
    <mergeCell ref="J73:K73"/>
    <mergeCell ref="J118:K118"/>
    <mergeCell ref="J119:K119"/>
    <mergeCell ref="J120:K120"/>
    <mergeCell ref="J121:K121"/>
    <mergeCell ref="J122:K122"/>
    <mergeCell ref="J123:K123"/>
    <mergeCell ref="J133:K133"/>
    <mergeCell ref="J134:K134"/>
    <mergeCell ref="J135:K135"/>
    <mergeCell ref="B76:E76"/>
    <mergeCell ref="B85:E85"/>
    <mergeCell ref="B96:E96"/>
    <mergeCell ref="B99:E99"/>
    <mergeCell ref="B108:E108"/>
    <mergeCell ref="B109:E109"/>
    <mergeCell ref="B110:E110"/>
    <mergeCell ref="B112:E112"/>
    <mergeCell ref="B114:E114"/>
    <mergeCell ref="B81:E81"/>
    <mergeCell ref="B87:E87"/>
    <mergeCell ref="B93:E93"/>
    <mergeCell ref="B105:E105"/>
    <mergeCell ref="B111:E111"/>
    <mergeCell ref="B225:E225"/>
    <mergeCell ref="B199:E199"/>
    <mergeCell ref="B222:E222"/>
    <mergeCell ref="B220:E220"/>
    <mergeCell ref="B116:E116"/>
    <mergeCell ref="B117:E117"/>
    <mergeCell ref="B118:E118"/>
    <mergeCell ref="B119:E119"/>
    <mergeCell ref="B120:E120"/>
    <mergeCell ref="B121:E121"/>
    <mergeCell ref="B122:E122"/>
    <mergeCell ref="B123:E123"/>
    <mergeCell ref="B124:E124"/>
    <mergeCell ref="B224:E224"/>
    <mergeCell ref="B125:E125"/>
    <mergeCell ref="B126:E126"/>
    <mergeCell ref="B127:E127"/>
    <mergeCell ref="B128:E128"/>
    <mergeCell ref="B129:E129"/>
    <mergeCell ref="B130:E130"/>
    <mergeCell ref="B131:E131"/>
    <mergeCell ref="B132:E132"/>
    <mergeCell ref="B176:E176"/>
    <mergeCell ref="B205:E205"/>
    <mergeCell ref="J224:K224"/>
    <mergeCell ref="B227:E227"/>
    <mergeCell ref="B228:E228"/>
    <mergeCell ref="B230:E230"/>
    <mergeCell ref="B232:E232"/>
    <mergeCell ref="B233:E233"/>
    <mergeCell ref="B234:E234"/>
    <mergeCell ref="B143:E143"/>
    <mergeCell ref="B144:E144"/>
    <mergeCell ref="B145:E145"/>
    <mergeCell ref="B146:E146"/>
    <mergeCell ref="B147:E147"/>
    <mergeCell ref="B148:E148"/>
    <mergeCell ref="B149:E149"/>
    <mergeCell ref="B150:E150"/>
    <mergeCell ref="B151:E151"/>
    <mergeCell ref="B160:E160"/>
    <mergeCell ref="B165:E165"/>
    <mergeCell ref="B170:E170"/>
    <mergeCell ref="B174:E174"/>
    <mergeCell ref="B180:E180"/>
    <mergeCell ref="B185:E185"/>
    <mergeCell ref="B191:E191"/>
    <mergeCell ref="B198:E198"/>
  </mergeCells>
  <pageMargins left="0.23622047244094491" right="0.23622047244094491" top="0.74803149606299213" bottom="0.35433070866141736" header="0.31496062992125984" footer="0.31496062992125984"/>
  <pageSetup paperSize="9" scale="55"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vt:i4>
      </vt:variant>
    </vt:vector>
  </HeadingPairs>
  <TitlesOfParts>
    <vt:vector size="3" baseType="lpstr">
      <vt:lpstr>РИД Уточн. 1 2026-2028</vt:lpstr>
      <vt:lpstr>'РИД Уточн. 1 2026-2028'!Заголовки_для_печати</vt:lpstr>
      <vt:lpstr>'РИД Уточн. 1 2026-2028'!Область_печати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Самарина</dc:creator>
  <cp:lastModifiedBy>Анна Юрьевна Юрина</cp:lastModifiedBy>
  <cp:lastPrinted>2025-12-17T12:06:23Z</cp:lastPrinted>
  <dcterms:created xsi:type="dcterms:W3CDTF">2018-10-29T15:11:26Z</dcterms:created>
  <dcterms:modified xsi:type="dcterms:W3CDTF">2026-04-07T12:35:56Z</dcterms:modified>
</cp:coreProperties>
</file>