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90"/>
  </bookViews>
  <sheets>
    <sheet name="Доходы округ 2025 г. с имз." sheetId="1" r:id="rId1"/>
  </sheets>
  <definedNames>
    <definedName name="_xlnm._FilterDatabase" localSheetId="0" hidden="1">'Доходы округ 2025 г. с имз.'!$A$5:$R$134</definedName>
    <definedName name="_xlnm.Print_Area" localSheetId="0">'Доходы округ 2025 г. с имз.'!$A$1:$R$134</definedName>
  </definedNames>
  <calcPr calcId="145621"/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7" i="1"/>
  <c r="R134" i="1" s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4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7" i="1"/>
  <c r="O134" i="1"/>
  <c r="Q134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4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0" i="1"/>
  <c r="N41" i="1"/>
  <c r="N7" i="1"/>
  <c r="N134" i="1" s="1"/>
  <c r="L130" i="1"/>
  <c r="L131" i="1"/>
  <c r="M134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2" i="1"/>
  <c r="L133" i="1"/>
  <c r="L42" i="1"/>
  <c r="L134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7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2" i="1"/>
  <c r="J133" i="1"/>
  <c r="K134" i="1"/>
  <c r="J39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7" i="1"/>
  <c r="P134" i="1" l="1"/>
  <c r="E134" i="1"/>
  <c r="G134" i="1"/>
  <c r="I134" i="1"/>
  <c r="J134" i="1"/>
  <c r="C134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2" i="1"/>
  <c r="H133" i="1"/>
  <c r="H44" i="1"/>
  <c r="H45" i="1"/>
  <c r="H46" i="1"/>
  <c r="H47" i="1"/>
  <c r="H48" i="1"/>
  <c r="H49" i="1"/>
  <c r="H50" i="1"/>
  <c r="H51" i="1"/>
  <c r="H43" i="1"/>
  <c r="H42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7" i="1"/>
  <c r="H134" i="1" s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2" i="1"/>
  <c r="F133" i="1"/>
  <c r="F4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7" i="1"/>
  <c r="D67" i="1"/>
  <c r="D66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8" i="1"/>
  <c r="D69" i="1"/>
  <c r="D70" i="1"/>
  <c r="D71" i="1"/>
  <c r="D72" i="1"/>
  <c r="D73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7" i="1"/>
  <c r="D134" i="1" l="1"/>
  <c r="F134" i="1"/>
</calcChain>
</file>

<file path=xl/sharedStrings.xml><?xml version="1.0" encoding="utf-8"?>
<sst xmlns="http://schemas.openxmlformats.org/spreadsheetml/2006/main" count="282" uniqueCount="265">
  <si>
    <t>Код бюджетной классификации</t>
  </si>
  <si>
    <t>Наименование показателя</t>
  </si>
  <si>
    <t>внесенные изменения</t>
  </si>
  <si>
    <t>утвержденные значения</t>
  </si>
  <si>
    <t>000 1 00 00000 00 0000 000</t>
  </si>
  <si>
    <t>000 1 01 00000 00 0000 000</t>
  </si>
  <si>
    <t>000 1 01 02000 01 0000 110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</si>
  <si>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</si>
  <si>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</si>
  <si>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</si>
  <si>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</si>
  <si>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</si>
  <si>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</si>
  <si>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</si>
  <si>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</si>
  <si>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</si>
  <si>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</si>
  <si>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</si>
  <si>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</si>
  <si>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</si>
  <si>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</si>
  <si>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</si>
  <si>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</si>
  <si>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</si>
  <si>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</si>
  <si>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</si>
  <si>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</si>
  <si>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</si>
  <si>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</si>
  <si>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</si>
  <si>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000 1 11 09000 00 0000 120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</si>
  <si>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</si>
  <si>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</si>
  <si>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</si>
  <si>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</si>
  <si>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</si>
  <si>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</si>
  <si>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</si>
  <si>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</si>
  <si>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</si>
  <si>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</si>
  <si>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</si>
  <si>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</si>
  <si>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</si>
  <si>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000 1 16 00000 00 0000 000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</si>
  <si>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</si>
  <si>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000 1 17 00000 00 0000 000</t>
  </si>
  <si>
    <t>Прочие неналоговые доходы бюджетов муниципальных округов</t>
  </si>
  <si>
    <t>Инициативные платежи</t>
  </si>
  <si>
    <t>000 1 17 15000 00 0000 150</t>
  </si>
  <si>
    <t>000 1 17 15020 14 0000 150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</si>
  <si>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</si>
  <si>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</si>
  <si>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</si>
  <si>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</si>
  <si>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000 2 02 15001 00 0000 150</t>
  </si>
  <si>
    <t>Дотации бюджетам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</si>
  <si>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</si>
  <si>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</si>
  <si>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</si>
  <si>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</si>
  <si>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000 2 02 20216 00 0000 150</t>
  </si>
  <si>
    <t>000 2 02 20216 14 0000 150</t>
  </si>
  <si>
    <t>000 2 02 25519 00 0000 150</t>
  </si>
  <si>
    <t>Субсидия бюджетам на поддержку отрасли культуры</t>
  </si>
  <si>
    <t>Субсидия бюджетам муниципальных округов на поддержку отрасли культуры</t>
  </si>
  <si>
    <t>000 2 02 25304 00 0000 150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</si>
  <si>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</si>
  <si>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</si>
  <si>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000 2 02 25467 14 0000 150</t>
  </si>
  <si>
    <t>Субсидии бюджетам муниципальных округов 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</si>
  <si>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000 2 02 25497 00 0000 150</t>
  </si>
  <si>
    <t>Субсидии бюджетам на реализацию мероприятий по обеспечению жильем молодых семей</t>
  </si>
  <si>
    <t>000 2 02 25497 14 0000 150</t>
  </si>
  <si>
    <t>Субсидии бюджетам муниципальных округов на реализацию мероприятий по обеспечению жильем молодых семей</t>
  </si>
  <si>
    <t>000 2 02 25555 00 0000 150</t>
  </si>
  <si>
    <t>Субсидии бюджетам на реализацию программ формирования современной городской среды</t>
  </si>
  <si>
    <t>000 2 02 25555 14 0000 150</t>
  </si>
  <si>
    <t>Субсидии бюджетам  муниципальных округов на реализацию программ формирования современной городской среды</t>
  </si>
  <si>
    <t>000 2 02 25750 00 0000 150</t>
  </si>
  <si>
    <t>000 2 02 25750 14 0000 150</t>
  </si>
  <si>
    <t>Субсидии бюджетам муниципальных округов на реализацию мероприятий по модернизации школьных систем образования</t>
  </si>
  <si>
    <t>000 2 02 29999 00 0000 150</t>
  </si>
  <si>
    <t>ПРОЧИЕ СУБСИДИИ</t>
  </si>
  <si>
    <t>000 2 02 29999 14 0000 150</t>
  </si>
  <si>
    <t>Прочие субсидии бюджетам муниципальных округов</t>
  </si>
  <si>
    <t>000 2 02 29999 14 1204 150</t>
  </si>
  <si>
    <t>Прочие субсидии бюджетам муниципальных округов (проведение информационно-пропагандистских мероприятий, направленных на профилактику идеологии терроризма)</t>
  </si>
  <si>
    <t>000 2 02 29999 14 1254 150</t>
  </si>
  <si>
    <t>Прочие субсидии бюджетам муниципальных округов (реализация инициативных проектов)</t>
  </si>
  <si>
    <t>000 2 02 30000 00 0000 150</t>
  </si>
  <si>
    <t>СУБВЕНЦИИ БЮДЖЕТАМ БЮДЖЕТНОЙ СИСТЕМЫ РОССИЙСКОЙ ФЕДЕРАЦИИ</t>
  </si>
  <si>
    <t>000 2 02 30024 14 0000 150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</si>
  <si>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</si>
  <si>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000 2 02 30024 14 0026 150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</si>
  <si>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здравоохранения)</t>
  </si>
  <si>
    <t>000 2 02 30024 14 0028 150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</si>
  <si>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образования)</t>
  </si>
  <si>
    <t>000 2 02 30024 14 0032 150</t>
  </si>
  <si>
    <t>000 2 02 30024 14 0036 150</t>
  </si>
  <si>
    <t>000 2 02 30024 14 0040 150</t>
  </si>
  <si>
    <t>Субвенции бюджетам муниципальных округов на выполнение передаваемых полномочий субъектов Российской Федерации (предоставление государственной социальной помощи малоимущим семьям, малоимущим одиноко проживающим гражданам)</t>
  </si>
  <si>
    <t>000 2 02 30024 14 0041 150</t>
  </si>
  <si>
    <t>000 2 02 30024 14 0042 150</t>
  </si>
  <si>
    <t>Субвенции бюджетам муниципальных округов на выполнение передаваемых полномочий субъектов Российской Федерации (выплата ежегодного социального пособия на проезд студентам)</t>
  </si>
  <si>
    <t>000 2 02 30024 14 0045 150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</si>
  <si>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организации архивного дела в Ставропольском крае)</t>
  </si>
  <si>
    <t>000 2 02 30024 14 0047 150</t>
  </si>
  <si>
    <t>Субвенции бюджетам муниципальных округов на выполнение передаваемых полномочий субъектов Российской Федерации (создание и организация деятельности комиссий по делам несовершеннолетних и защите их прав)</t>
  </si>
  <si>
    <t>000 2 02 30024 14 0090 150</t>
  </si>
  <si>
    <t>Субвенции бюджетам муниципальных округов на выполнение передаваемых полномочий субъектов Российской Федерации (предоставление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</si>
  <si>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000 2 02 30024 14 0147 150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</si>
  <si>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в области труда и социальной защиты отдельных категорий граждан)</t>
  </si>
  <si>
    <t>000 2 02 30024 14 0181 150</t>
  </si>
  <si>
    <t>000 2 02 30024 14 1107 150</t>
  </si>
  <si>
    <t>000 2 02 30024 14 1108 150</t>
  </si>
  <si>
    <t>000 2 02 30024 14 1122 150</t>
  </si>
  <si>
    <t>Субвенции бюджетам муниципальных округов на выполнение передаваемых полномочий субъектов Российской Федерации (выплата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принадлежностей)</t>
  </si>
  <si>
    <t>000 2 02 30024 14 1221 150</t>
  </si>
  <si>
    <t>Субвенции бюджетам муниципальных округов на выполнение передаваемых полномочий субъектов Российской Федерации (ежегодная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края)</t>
  </si>
  <si>
    <t>000 2 02 30024 14 1256 150</t>
  </si>
  <si>
    <t>Субвенции бюджетам муниципальных округов на выполнение передаваемых полномочий субъектов Российской Федерации (организация и обеспечение отдыха и оздоровления детей)</t>
  </si>
  <si>
    <t>000 2 02 30024 14 1260 150</t>
  </si>
  <si>
    <t>Субвенции бюджетам муниципальных округов на выполнение передаваемых полномочий субъектов Российской Федерации (осуществление выплаты социального пособия на погребение)</t>
  </si>
  <si>
    <t>000 2 02 30024 14 1287 150</t>
  </si>
  <si>
    <t>000 2 02 30024 14 1303 150</t>
  </si>
  <si>
    <t>000 2 02 30029 00 0000 150</t>
  </si>
  <si>
    <t>000 2 02 30029 14 0000 150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</si>
  <si>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</si>
  <si>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000 2 02 35084 00 0000 150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</si>
  <si>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</si>
  <si>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000 2 02 35084 14 0000 150</t>
  </si>
  <si>
    <t>Субвенции бюджетам муниципальных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</si>
  <si>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</si>
  <si>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</si>
  <si>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</si>
  <si>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</si>
  <si>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000 2 02 35120 00 0000 150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</si>
  <si>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</si>
  <si>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</si>
  <si>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000 2 02 35179 00 0000 150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</si>
  <si>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</si>
  <si>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000 2 02 35179 14 0000 150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</si>
  <si>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</si>
  <si>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000 2 02 35220 00 0000 150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</si>
  <si>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</si>
  <si>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000 2 02 35220 14 0000 150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</si>
  <si>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</si>
  <si>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000 2 02 35250 00 0000 150</t>
  </si>
  <si>
    <t>Субвенции бюджетам на оплату жилищно-коммунальных услуг отдельным категориям граждан</t>
  </si>
  <si>
    <t>000 2 02 35250 14 0000 150</t>
  </si>
  <si>
    <t>Субвенции бюджетам муниципальных округов на оплату жилищно-коммунальных услуг отдельным категориям граждан</t>
  </si>
  <si>
    <t>000 2 02 35303 00 0000 150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</si>
  <si>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</si>
  <si>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</si>
  <si>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</si>
  <si>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000 2 02 35404 00 0000 150</t>
  </si>
  <si>
    <t>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</t>
  </si>
  <si>
    <t>000 2 02 35404 14 0000 150</t>
  </si>
  <si>
    <t>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</t>
  </si>
  <si>
    <t>000 2 02 35462 00 0000 150</t>
  </si>
  <si>
    <t>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</t>
  </si>
  <si>
    <t>000 2 02 35462 14 0000 150</t>
  </si>
  <si>
    <t>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</t>
  </si>
  <si>
    <t>000 2 02 39998 00 0000 150</t>
  </si>
  <si>
    <t>Единая субвенция местным бюджетам</t>
  </si>
  <si>
    <t>000 2 02 39998 14 0000 150</t>
  </si>
  <si>
    <t>Единая субвенция бюджетам муниципальных округов</t>
  </si>
  <si>
    <t>000 2 02 39998 14 1157 150</t>
  </si>
  <si>
    <t>000 2 02 39998 14 1158 150</t>
  </si>
  <si>
    <t>000 2 02 40000 00 0000 150</t>
  </si>
  <si>
    <t>000 2 02 40000 14 0000 150</t>
  </si>
  <si>
    <t>Иные межбюджетные трансферты бюджетам муниципальных округов</t>
  </si>
  <si>
    <t>000 2 02 49999 00 0000 150</t>
  </si>
  <si>
    <t>Прочие межбюджетные трансферты, передаваемые бюджетам</t>
  </si>
  <si>
    <t>000 2 02 49999 14 0000 150</t>
  </si>
  <si>
    <t>Прочие межбюджетные трансферты, передаваемые бюджетам муниципальных округов</t>
  </si>
  <si>
    <t>000 2 02 49999 14 0064 150</t>
  </si>
  <si>
    <t>от 24 января 2025 г. № 50/509-1</t>
  </si>
  <si>
    <t>от 28  февраля 2025 г.  № 51/514-1</t>
  </si>
  <si>
    <t>от 10 апреля 2025 г.  № 52/530-1</t>
  </si>
  <si>
    <t>от 25 июня 2025 г.  № 54/540-1</t>
  </si>
  <si>
    <t>от 02 сентября 2025 г.  № 55/551-1</t>
  </si>
  <si>
    <t>от 28 октября 2025 г.  № 3/15-2</t>
  </si>
  <si>
    <t>от 11 декабря 2025 г.  № 5/26-1</t>
  </si>
  <si>
    <r>
      <t xml:space="preserve">Решение Совета  Андроповского муниципального округа Ставропольского края от 10 декабря 2024 г 
 № 49/503-1 "О бюджете Андроповского муниципального округа Ставропольского края на 2025 год и плановый период 2026 и 2027 годов" </t>
    </r>
    <r>
      <rPr>
        <b/>
        <i/>
        <sz val="12"/>
        <color theme="1"/>
        <rFont val="Times New Roman"/>
        <family val="1"/>
        <charset val="204"/>
      </rPr>
      <t>(первоначальная редакция)</t>
    </r>
  </si>
  <si>
    <t>000 1 08 03000 01 0000 110</t>
  </si>
  <si>
    <t>000 1 08 04000 01 0000 110</t>
  </si>
  <si>
    <t>000 1 14 02000 00 0000410</t>
  </si>
  <si>
    <t>000 1 14 06000 00 0000430</t>
  </si>
  <si>
    <t>000 1 16 01000 00 0000 140</t>
  </si>
  <si>
    <t>000 1 16 07000 00 0000 140</t>
  </si>
  <si>
    <t>000 1 17 0504014 0000 180</t>
  </si>
  <si>
    <t>000 2 00 00000 00 0000 000</t>
  </si>
  <si>
    <t>000 2 02 20077 00 1198 150</t>
  </si>
  <si>
    <t>000 2 02 20077 14 1198 150</t>
  </si>
  <si>
    <t>000 2 02 25454 00 0000 150</t>
  </si>
  <si>
    <t>000 2 02 25454 14 0000 150</t>
  </si>
  <si>
    <t>000 2 02 25467 00 0000 150</t>
  </si>
  <si>
    <t>000 2 02 25519 14  0000 150</t>
  </si>
  <si>
    <t>000 2 02 29999 14 1237 150</t>
  </si>
  <si>
    <t>000 2 02 29999 14 1261 150</t>
  </si>
  <si>
    <t>000 2 02 39998 14 1306 150</t>
  </si>
  <si>
    <t>000 2 02 399999 00 0000 150</t>
  </si>
  <si>
    <t>000 2 02 399999 14 0000 150</t>
  </si>
  <si>
    <t>НАЛОГОВЫЕ И НЕНАЛОГОВЫЕ ДОХОДЫ</t>
  </si>
  <si>
    <t>НАЛОГИ НА ПРИБЫЛЬ, ДОХОДЫ</t>
  </si>
  <si>
    <t>Налог на доходы физических лиц</t>
  </si>
  <si>
    <t>Государственная пошлина по делам, рассматриваемым в судах общей юрисдикции, мировыми судьями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</si>
  <si>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</si>
  <si>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</si>
  <si>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имущества, государственных и  муниципальных унитарных предприятий , в том числе казенных)</t>
  </si>
  <si>
    <t>ДОХОДЫ ОТ ОКАЗАНИЯ ПЛАТНЫХ УСЛУГ И КОМПЕНСАЦИИ ЗАТРАТ ГОСУДАРСТВА</t>
  </si>
  <si>
    <t>ШТРАФЫ,САНКЦИИ, ВОЗМЕЩЕНИЕ УЩЕРБА</t>
  </si>
  <si>
    <t>Административные штрафы, установленные  Кодексом Российской Федерации об административных правонарушениях</t>
  </si>
  <si>
    <t>ПРОЧИЕ НЕНАЛОГОВЫЕ ДОХОДЫ</t>
  </si>
  <si>
    <t>Инициативные платежи, зачисляемые в бюджеты  муниципальных округов</t>
  </si>
  <si>
    <t>БЕЗВОЗМЕЗДНЫЕ ПОСТУПЛЕНИЯ</t>
  </si>
  <si>
    <t>Субсидии бюджетам на софинансирование капитальных вложений в объекты муниципальной собственности (строительство (реконструкция)объектов муниципальных учреждений в сфере культуры)</t>
  </si>
  <si>
    <t>Субсидии бюджетам муниципальных округов на софинансирование капитальных вложений в объекты муниципальной собственности (строительство (реконструкция)объектов муниципальных учреждений в сфере культуры)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</si>
  <si>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</si>
  <si>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</si>
  <si>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</si>
  <si>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модельных муниципальных библиотек</t>
  </si>
  <si>
    <t>Субсидии бюджетам муниципальных округов на создание модельных муниципальных библиотек</t>
  </si>
  <si>
    <t>Субсидии бюджетам  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</si>
  <si>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модернизации школьных систем образования</t>
  </si>
  <si>
    <t>Прочие субсидии бюджетам муниципальных округов (укрепление материально-технической базы муниципальных общеобразовательных организаций)</t>
  </si>
  <si>
    <t>Прочие субсидии бюджетам муниципальных округов (благоустройство территорий муниципальных образовательных организаций)</t>
  </si>
  <si>
    <t>Субвенции бюджетам муниципальных округов на выполнение передаваемых полномочий субъектов Российской Федерации (организация и проведение мероприятий по борьбе с иксодовыми клещами-переносчиками Крымской геморрагической лихорадки в природных биотопах (на пастбищах)</t>
  </si>
  <si>
    <t>Субвенции бюджетам муниципальных округов на выполнение передаваемых полномочий субъектов Российской Федерации (администрирование переданных  отдельных государственных полномочий в области сельского хозяйства)</t>
  </si>
  <si>
    <t>Субвенции бюджетам муниципальных округов на выполнение передаваемых полномочий субъектов Российской Федерации (выплата ежемесячной денежной компенсации на каждого ребенка в возрасте до 18 лет многодетным семьям)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</si>
  <si>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созданию и организации деятельности административных комиссий)</t>
  </si>
  <si>
    <t>Субвенции 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организациях)</t>
  </si>
  <si>
    <t>Субвенции 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организациях)</t>
  </si>
  <si>
    <t>Субвенции бюджетам муниципальных округов на выполнение передаваемых полномочий субъектов Российской Федерации (обеспечение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питанием)</t>
  </si>
  <si>
    <t>Субвенции бюджетам муниципальных округов на выполнение передаваемых полномочий субъектов Российской Федерации   (мероприятия в области обращения с животными без владельцев)</t>
  </si>
  <si>
    <t>Субвенции бюджетам 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</si>
  <si>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</si>
  <si>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Единая субвенция  бюджетам муниципальных округов (осуществление отдельных государственных полномочий по социальной защите отдельных категорий граждан)</t>
  </si>
  <si>
    <t>Единая субвенция  бюджетам муниципальных округов (осуществление отдельных государственных полномочий по социальной поддержке семьи и детей)</t>
  </si>
  <si>
    <t>Единая субвенция бюджетам муниципальных округов (осуществление отдельных государственных полномочий по социальной поддержке многодетных семей)</t>
  </si>
  <si>
    <t>Прочие  субвенции бюджетам  муниципальных образований</t>
  </si>
  <si>
    <t>Прочие  субвенции бюджетам муниципальных округов</t>
  </si>
  <si>
    <t>Иные межбюджетные трансферты</t>
  </si>
  <si>
    <t>Прочие межбюджетные трансферты, передаваемые бюджетам муниципальных округов (обеспечение деятельности депутатов Думы Ставропольского края и их помощников в избирательных округах)</t>
  </si>
  <si>
    <t>ВСЕГО:</t>
  </si>
  <si>
    <t>Сведения о внесенных изменениях в  решение о бюджете Андроповского муниципального округа Ставропольского края в части доходов за 2025 год</t>
  </si>
  <si>
    <r>
      <rPr>
        <b/>
        <sz val="12"/>
        <color indexed="8"/>
        <rFont val="Times New Roman"/>
        <family val="1"/>
        <charset val="204"/>
      </rPr>
      <t>Справочно:</t>
    </r>
    <r>
      <rPr>
        <sz val="12"/>
        <color indexed="8"/>
        <rFont val="Times New Roman"/>
        <family val="1"/>
        <charset val="204"/>
      </rPr>
      <t xml:space="preserve">
Сумма внесенных изменений в течение 2025 года</t>
    </r>
  </si>
  <si>
    <t>000 2 02 29999 14 1307 150</t>
  </si>
  <si>
    <t>Прочие субсидии бюджетам муниципальных округов  (проведение ремонта, восстановление и реставрация воинских захоронений, памятников и мемориальных комплексов, увековечивающих память погибших в годы Великой Отечественной войны, не относящихся к объектам культурного наследия (памятникам истории и культуры) народов Российской Федерации</t>
  </si>
  <si>
    <t>000 2 18 00000 00  0000 150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</si>
  <si>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</si>
  <si>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000 2 18 0000014  0000 150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</si>
  <si>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</si>
  <si>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Туристический налог</t>
  </si>
  <si>
    <t>000 1 03 03000 01 0000 110</t>
  </si>
  <si>
    <t>Решения Совета  Андроповского муниципального округа Ставропольского края о внесении изменений в Решение Совета  Андроповского муниципального округа Ставропольского края "О бюджете Ставропольского края на 2025 год и плановый период 2026 и 2027 годов"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</si>
  <si>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</si>
  <si>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</si>
  <si>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Прочие субвенции муниципальных округов</t>
  </si>
  <si>
    <t>000 2 02 49999 14 1259 150</t>
  </si>
  <si>
    <t>Прочие межбюджетные трансферты, передаваемые бюджетам муниципальных округов (поощрение муниципальных округов и городских округов реализовавшим лучшие практики инициативного бюджетирования)</t>
  </si>
  <si>
    <t>000 2 02 49999 14 0081 150</t>
  </si>
  <si>
    <t>Прочие межбюджетные трансферты, передаваемые бюджетам муниципальных округов (поощрение муниципальных округов и городских округов, обеспечивших высокое качество управления бюджетным процессом и стратегического планирования)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</si>
</sst>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7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4" fontId="3" fillId="2" borderId="0" xfId="0" applyNumberFormat="1" applyFont="1" applyFill="1" applyAlignment="1">
      <alignment horizontal="left"/>
    </xf>
    <xf numFmtId="0" fontId="3" fillId="3" borderId="0" xfId="0" applyFont="1" applyFill="1"/>
    <xf numFmtId="4" fontId="3" fillId="2" borderId="0" xfId="0" applyNumberFormat="1" applyFont="1" applyFill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horizontal="left"/>
    </xf>
    <xf numFmtId="0" fontId="8" fillId="0" borderId="1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11" fillId="2" borderId="1" xfId="0" applyNumberFormat="1" applyFont="1" applyFill="1" applyBorder="1" applyAlignment="1">
      <alignment horizont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</cellXfs>
  <cellStyles count="6">
    <cellStyle name="Hyperlink" xfId="2"/>
    <cellStyle name="Обычный" xfId="0" builtinId="0"/>
    <cellStyle name="Обычный 2" xfId="3"/>
    <cellStyle name="Обычный 2 2" xfId="4"/>
    <cellStyle name="Обычный 3" xfId="5"/>
    <cellStyle name="Обычный_tm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5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35" sqref="E135"/>
    </sheetView>
  </sheetViews>
  <sheetFormatPr defaultRowHeight="15" x14ac:dyDescent="0.25"/>
  <cols>
    <col min="1" max="1" width="35.5703125" style="2" customWidth="1"/>
    <col min="2" max="2" width="43.85546875" style="2" customWidth="1"/>
    <col min="3" max="3" width="38.140625" style="3" customWidth="1"/>
    <col min="4" max="4" width="15.28515625" style="3" customWidth="1"/>
    <col min="5" max="5" width="22.5703125" style="3" customWidth="1"/>
    <col min="6" max="6" width="18.5703125" style="3" customWidth="1"/>
    <col min="7" max="7" width="22.42578125" style="3" customWidth="1"/>
    <col min="8" max="8" width="17.140625" style="3" customWidth="1"/>
    <col min="9" max="9" width="19.42578125" style="3" customWidth="1"/>
    <col min="10" max="10" width="17.140625" style="3" customWidth="1"/>
    <col min="11" max="11" width="20.42578125" style="3" customWidth="1"/>
    <col min="12" max="12" width="20.28515625" style="3" customWidth="1"/>
    <col min="13" max="13" width="18.7109375" style="3" customWidth="1"/>
    <col min="14" max="14" width="21.42578125" style="3" customWidth="1"/>
    <col min="15" max="15" width="18.5703125" style="3" customWidth="1"/>
    <col min="16" max="16" width="18.42578125" style="3" customWidth="1"/>
    <col min="17" max="17" width="18.85546875" style="3" customWidth="1"/>
    <col min="18" max="18" width="25.85546875" style="2" customWidth="1"/>
    <col min="19" max="16384" width="9.140625" style="2"/>
  </cols>
  <sheetData>
    <row r="1" spans="1:18" ht="18.75" x14ac:dyDescent="0.25">
      <c r="A1" s="35" t="s">
        <v>247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"/>
      <c r="Q1" s="1"/>
    </row>
    <row r="3" spans="1:18" ht="54.75" customHeight="1" x14ac:dyDescent="0.25">
      <c r="A3" s="37" t="s">
        <v>0</v>
      </c>
      <c r="B3" s="38" t="s">
        <v>1</v>
      </c>
      <c r="C3" s="39" t="s">
        <v>185</v>
      </c>
      <c r="D3" s="40" t="s">
        <v>257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 t="s">
        <v>248</v>
      </c>
    </row>
    <row r="4" spans="1:18" ht="47.25" customHeight="1" x14ac:dyDescent="0.25">
      <c r="A4" s="37"/>
      <c r="B4" s="38"/>
      <c r="C4" s="39"/>
      <c r="D4" s="39" t="s">
        <v>178</v>
      </c>
      <c r="E4" s="39"/>
      <c r="F4" s="39" t="s">
        <v>179</v>
      </c>
      <c r="G4" s="39"/>
      <c r="H4" s="39" t="s">
        <v>180</v>
      </c>
      <c r="I4" s="39"/>
      <c r="J4" s="39" t="s">
        <v>181</v>
      </c>
      <c r="K4" s="39"/>
      <c r="L4" s="39" t="s">
        <v>182</v>
      </c>
      <c r="M4" s="39"/>
      <c r="N4" s="39" t="s">
        <v>183</v>
      </c>
      <c r="O4" s="39"/>
      <c r="P4" s="39" t="s">
        <v>184</v>
      </c>
      <c r="Q4" s="39"/>
      <c r="R4" s="42"/>
    </row>
    <row r="5" spans="1:18" ht="88.5" customHeight="1" x14ac:dyDescent="0.25">
      <c r="A5" s="37"/>
      <c r="B5" s="38"/>
      <c r="C5" s="39"/>
      <c r="D5" s="8" t="s">
        <v>2</v>
      </c>
      <c r="E5" s="8" t="s">
        <v>3</v>
      </c>
      <c r="F5" s="8" t="s">
        <v>2</v>
      </c>
      <c r="G5" s="8" t="s">
        <v>3</v>
      </c>
      <c r="H5" s="8" t="s">
        <v>2</v>
      </c>
      <c r="I5" s="8" t="s">
        <v>3</v>
      </c>
      <c r="J5" s="8" t="s">
        <v>2</v>
      </c>
      <c r="K5" s="8" t="s">
        <v>3</v>
      </c>
      <c r="L5" s="8" t="s">
        <v>2</v>
      </c>
      <c r="M5" s="8" t="s">
        <v>3</v>
      </c>
      <c r="N5" s="8" t="s">
        <v>2</v>
      </c>
      <c r="O5" s="8" t="s">
        <v>3</v>
      </c>
      <c r="P5" s="8" t="s">
        <v>2</v>
      </c>
      <c r="Q5" s="8" t="s">
        <v>3</v>
      </c>
      <c r="R5" s="42"/>
    </row>
    <row r="6" spans="1:18" ht="15.75" x14ac:dyDescent="0.25">
      <c r="A6" s="24">
        <v>1</v>
      </c>
      <c r="B6" s="25">
        <v>2</v>
      </c>
      <c r="C6" s="24">
        <v>3</v>
      </c>
      <c r="D6" s="25">
        <v>4</v>
      </c>
      <c r="E6" s="24">
        <v>5</v>
      </c>
      <c r="F6" s="25">
        <v>6</v>
      </c>
      <c r="G6" s="24">
        <v>7</v>
      </c>
      <c r="H6" s="24">
        <v>8</v>
      </c>
      <c r="I6" s="24">
        <v>9</v>
      </c>
      <c r="J6" s="25">
        <v>10</v>
      </c>
      <c r="K6" s="24">
        <v>11</v>
      </c>
      <c r="L6" s="25">
        <v>12</v>
      </c>
      <c r="M6" s="24">
        <v>13</v>
      </c>
      <c r="N6" s="25">
        <v>14</v>
      </c>
      <c r="O6" s="24">
        <v>15</v>
      </c>
      <c r="P6" s="25">
        <v>16</v>
      </c>
      <c r="Q6" s="24">
        <v>17</v>
      </c>
      <c r="R6" s="25">
        <v>20</v>
      </c>
    </row>
    <row r="7" spans="1:18" ht="40.5" customHeight="1" x14ac:dyDescent="0.25">
      <c r="A7" s="11" t="s">
        <v>4</v>
      </c>
      <c r="B7" s="12" t="s">
        <v>205</v>
      </c>
      <c r="C7" s="13">
        <v>278039299.29000002</v>
      </c>
      <c r="D7" s="27">
        <f>SUM(E7-C7)</f>
        <v>0</v>
      </c>
      <c r="E7" s="18">
        <v>278039299.29000002</v>
      </c>
      <c r="F7" s="28">
        <f>SUM(G7-E7)</f>
        <v>0</v>
      </c>
      <c r="G7" s="21">
        <v>278039299.29000002</v>
      </c>
      <c r="H7" s="27">
        <f>SUM(I7-G7)</f>
        <v>-118136.31000000238</v>
      </c>
      <c r="I7" s="21">
        <v>277921162.98000002</v>
      </c>
      <c r="J7" s="27">
        <f>SUM(K7-I7)</f>
        <v>17836841.199999988</v>
      </c>
      <c r="K7" s="13">
        <v>295758004.18000001</v>
      </c>
      <c r="L7" s="27">
        <f>SUM(M7-K7)</f>
        <v>-17230</v>
      </c>
      <c r="M7" s="18">
        <v>295740774.18000001</v>
      </c>
      <c r="N7" s="27">
        <f>SUM(O7-M7)</f>
        <v>0</v>
      </c>
      <c r="O7" s="13">
        <v>295740774.18000001</v>
      </c>
      <c r="P7" s="27">
        <f>SUM(Q7-O7)</f>
        <v>0</v>
      </c>
      <c r="Q7" s="13">
        <v>295740774.18000001</v>
      </c>
      <c r="R7" s="27">
        <f>SUM(Q7-C7)</f>
        <v>17701474.889999986</v>
      </c>
    </row>
    <row r="8" spans="1:18" ht="27" customHeight="1" x14ac:dyDescent="0.25">
      <c r="A8" s="6" t="s">
        <v>5</v>
      </c>
      <c r="B8" s="9" t="s">
        <v>206</v>
      </c>
      <c r="C8" s="14">
        <v>142987810</v>
      </c>
      <c r="D8" s="29">
        <f t="shared" ref="D8:D76" si="0">SUM(E8-C8)</f>
        <v>0</v>
      </c>
      <c r="E8" s="19">
        <v>142987810</v>
      </c>
      <c r="F8" s="30">
        <f t="shared" ref="F8:F41" si="1">SUM(G8-E8)</f>
        <v>0</v>
      </c>
      <c r="G8" s="19">
        <v>142987810</v>
      </c>
      <c r="H8" s="29">
        <f t="shared" ref="H8:H41" si="2">SUM(I8-G8)</f>
        <v>0</v>
      </c>
      <c r="I8" s="22">
        <v>142987810</v>
      </c>
      <c r="J8" s="29">
        <f t="shared" ref="J8:J71" si="3">SUM(K8-I8)</f>
        <v>11400000</v>
      </c>
      <c r="K8" s="14">
        <v>154387810</v>
      </c>
      <c r="L8" s="29">
        <f t="shared" ref="L8:L41" si="4">SUM(M8-K8)</f>
        <v>0</v>
      </c>
      <c r="M8" s="19">
        <v>154387810</v>
      </c>
      <c r="N8" s="29">
        <f t="shared" ref="N8:N41" si="5">SUM(O8-M8)</f>
        <v>0</v>
      </c>
      <c r="O8" s="14">
        <v>154387810</v>
      </c>
      <c r="P8" s="29">
        <f t="shared" ref="P8:P41" si="6">SUM(Q8-O8)</f>
        <v>0</v>
      </c>
      <c r="Q8" s="14">
        <v>154387810</v>
      </c>
      <c r="R8" s="29">
        <f t="shared" ref="R8:R71" si="7">SUM(Q8-C8)</f>
        <v>11400000</v>
      </c>
    </row>
    <row r="9" spans="1:18" ht="15.75" x14ac:dyDescent="0.25">
      <c r="A9" s="6" t="s">
        <v>6</v>
      </c>
      <c r="B9" s="9" t="s">
        <v>207</v>
      </c>
      <c r="C9" s="14">
        <v>142987810</v>
      </c>
      <c r="D9" s="29">
        <f t="shared" si="0"/>
        <v>0</v>
      </c>
      <c r="E9" s="19">
        <v>142987810</v>
      </c>
      <c r="F9" s="30">
        <f t="shared" si="1"/>
        <v>0</v>
      </c>
      <c r="G9" s="19">
        <v>142987810</v>
      </c>
      <c r="H9" s="29">
        <f t="shared" si="2"/>
        <v>0</v>
      </c>
      <c r="I9" s="26">
        <v>142987810</v>
      </c>
      <c r="J9" s="29">
        <f t="shared" si="3"/>
        <v>11400000</v>
      </c>
      <c r="K9" s="14">
        <v>154387810</v>
      </c>
      <c r="L9" s="29">
        <f t="shared" si="4"/>
        <v>0</v>
      </c>
      <c r="M9" s="19">
        <v>154387810</v>
      </c>
      <c r="N9" s="29">
        <f t="shared" si="5"/>
        <v>0</v>
      </c>
      <c r="O9" s="14">
        <v>154387810</v>
      </c>
      <c r="P9" s="29">
        <f t="shared" si="6"/>
        <v>0</v>
      </c>
      <c r="Q9" s="14">
        <v>154387810</v>
      </c>
      <c r="R9" s="29">
        <f t="shared" si="7"/>
        <v>11400000</v>
      </c>
    </row>
    <row r="10" spans="1:18" ht="62.25" customHeight="1" x14ac:dyDescent="0.25">
      <c r="A10" s="6" t="s">
        <v>7</v>
      </c>
      <c r="B10" s="9" t="s">
        <v>8</v>
      </c>
      <c r="C10" s="14">
        <v>25182340</v>
      </c>
      <c r="D10" s="29">
        <f t="shared" si="0"/>
        <v>0</v>
      </c>
      <c r="E10" s="19">
        <v>25182340</v>
      </c>
      <c r="F10" s="30">
        <f t="shared" si="1"/>
        <v>0</v>
      </c>
      <c r="G10" s="19">
        <v>25182340</v>
      </c>
      <c r="H10" s="29">
        <f t="shared" si="2"/>
        <v>0</v>
      </c>
      <c r="I10" s="22">
        <v>25182340</v>
      </c>
      <c r="J10" s="29">
        <f t="shared" si="3"/>
        <v>0</v>
      </c>
      <c r="K10" s="14">
        <v>25182340</v>
      </c>
      <c r="L10" s="29">
        <f t="shared" si="4"/>
        <v>0</v>
      </c>
      <c r="M10" s="19">
        <v>25182340</v>
      </c>
      <c r="N10" s="29">
        <f t="shared" si="5"/>
        <v>0</v>
      </c>
      <c r="O10" s="14">
        <v>25182340</v>
      </c>
      <c r="P10" s="29">
        <f t="shared" si="6"/>
        <v>0</v>
      </c>
      <c r="Q10" s="14">
        <v>25182340</v>
      </c>
      <c r="R10" s="29">
        <f t="shared" si="7"/>
        <v>0</v>
      </c>
    </row>
    <row r="11" spans="1:18" ht="48.75" customHeight="1" x14ac:dyDescent="0.25">
      <c r="A11" s="6" t="s">
        <v>9</v>
      </c>
      <c r="B11" s="9" t="s">
        <v>10</v>
      </c>
      <c r="C11" s="14">
        <v>25182340</v>
      </c>
      <c r="D11" s="29">
        <f t="shared" si="0"/>
        <v>0</v>
      </c>
      <c r="E11" s="19">
        <v>25182340</v>
      </c>
      <c r="F11" s="30">
        <f t="shared" si="1"/>
        <v>0</v>
      </c>
      <c r="G11" s="19">
        <v>25182340</v>
      </c>
      <c r="H11" s="29">
        <f t="shared" si="2"/>
        <v>0</v>
      </c>
      <c r="I11" s="26">
        <v>25182340</v>
      </c>
      <c r="J11" s="29">
        <f t="shared" si="3"/>
        <v>0</v>
      </c>
      <c r="K11" s="14">
        <v>25182340</v>
      </c>
      <c r="L11" s="29">
        <f t="shared" si="4"/>
        <v>0</v>
      </c>
      <c r="M11" s="19">
        <v>25182340</v>
      </c>
      <c r="N11" s="29">
        <f t="shared" si="5"/>
        <v>0</v>
      </c>
      <c r="O11" s="14">
        <v>25182340</v>
      </c>
      <c r="P11" s="29">
        <f t="shared" si="6"/>
        <v>0</v>
      </c>
      <c r="Q11" s="14">
        <v>25182340</v>
      </c>
      <c r="R11" s="29">
        <f t="shared" si="7"/>
        <v>0</v>
      </c>
    </row>
    <row r="12" spans="1:18" ht="28.5" customHeight="1" x14ac:dyDescent="0.25">
      <c r="A12" s="16" t="s">
        <v>256</v>
      </c>
      <c r="B12" s="9" t="s">
        <v>255</v>
      </c>
      <c r="C12" s="14">
        <v>0</v>
      </c>
      <c r="D12" s="29">
        <v>0</v>
      </c>
      <c r="E12" s="19">
        <v>0</v>
      </c>
      <c r="F12" s="30">
        <f t="shared" si="1"/>
        <v>0</v>
      </c>
      <c r="G12" s="19">
        <v>0</v>
      </c>
      <c r="H12" s="29">
        <f t="shared" si="2"/>
        <v>0</v>
      </c>
      <c r="I12" s="26">
        <v>0</v>
      </c>
      <c r="J12" s="29">
        <f t="shared" si="3"/>
        <v>0</v>
      </c>
      <c r="K12" s="33">
        <v>0</v>
      </c>
      <c r="L12" s="29">
        <f t="shared" si="4"/>
        <v>0</v>
      </c>
      <c r="M12" s="19">
        <v>0</v>
      </c>
      <c r="N12" s="29">
        <f t="shared" si="5"/>
        <v>0</v>
      </c>
      <c r="O12" s="34">
        <v>0</v>
      </c>
      <c r="P12" s="29">
        <f t="shared" si="6"/>
        <v>0</v>
      </c>
      <c r="Q12" s="34">
        <v>0</v>
      </c>
      <c r="R12" s="29">
        <f t="shared" si="7"/>
        <v>0</v>
      </c>
    </row>
    <row r="13" spans="1:18" ht="24.75" customHeight="1" x14ac:dyDescent="0.25">
      <c r="A13" s="6" t="s">
        <v>11</v>
      </c>
      <c r="B13" s="9" t="s">
        <v>12</v>
      </c>
      <c r="C13" s="14">
        <v>26776960</v>
      </c>
      <c r="D13" s="29">
        <f t="shared" si="0"/>
        <v>0</v>
      </c>
      <c r="E13" s="19">
        <v>26776960</v>
      </c>
      <c r="F13" s="30">
        <f t="shared" si="1"/>
        <v>0</v>
      </c>
      <c r="G13" s="19">
        <v>26776960</v>
      </c>
      <c r="H13" s="29">
        <f t="shared" si="2"/>
        <v>0</v>
      </c>
      <c r="I13" s="22">
        <v>26776960</v>
      </c>
      <c r="J13" s="29">
        <f t="shared" si="3"/>
        <v>0</v>
      </c>
      <c r="K13" s="14">
        <v>26776960</v>
      </c>
      <c r="L13" s="29">
        <f t="shared" si="4"/>
        <v>0</v>
      </c>
      <c r="M13" s="19">
        <v>26776960</v>
      </c>
      <c r="N13" s="29">
        <f t="shared" si="5"/>
        <v>-6199000</v>
      </c>
      <c r="O13" s="14">
        <v>20577960</v>
      </c>
      <c r="P13" s="29">
        <f t="shared" si="6"/>
        <v>-1111000</v>
      </c>
      <c r="Q13" s="14">
        <v>19466960</v>
      </c>
      <c r="R13" s="29">
        <f t="shared" si="7"/>
        <v>-7310000</v>
      </c>
    </row>
    <row r="14" spans="1:18" ht="41.25" customHeight="1" x14ac:dyDescent="0.25">
      <c r="A14" s="6" t="s">
        <v>13</v>
      </c>
      <c r="B14" s="9" t="s">
        <v>14</v>
      </c>
      <c r="C14" s="14">
        <v>19469690</v>
      </c>
      <c r="D14" s="29">
        <f t="shared" si="0"/>
        <v>0</v>
      </c>
      <c r="E14" s="19">
        <v>19469690</v>
      </c>
      <c r="F14" s="30">
        <f t="shared" si="1"/>
        <v>0</v>
      </c>
      <c r="G14" s="19">
        <v>19469690</v>
      </c>
      <c r="H14" s="29">
        <f t="shared" si="2"/>
        <v>0</v>
      </c>
      <c r="I14" s="26">
        <v>19469690</v>
      </c>
      <c r="J14" s="29">
        <f t="shared" si="3"/>
        <v>0</v>
      </c>
      <c r="K14" s="14">
        <v>19469690</v>
      </c>
      <c r="L14" s="29">
        <f t="shared" si="4"/>
        <v>0</v>
      </c>
      <c r="M14" s="19">
        <v>19469690</v>
      </c>
      <c r="N14" s="29">
        <f t="shared" si="5"/>
        <v>-5403000</v>
      </c>
      <c r="O14" s="14">
        <v>14066690</v>
      </c>
      <c r="P14" s="29">
        <f t="shared" si="6"/>
        <v>-411000</v>
      </c>
      <c r="Q14" s="14">
        <v>13655690</v>
      </c>
      <c r="R14" s="29">
        <f t="shared" si="7"/>
        <v>-5814000</v>
      </c>
    </row>
    <row r="15" spans="1:18" ht="15.75" x14ac:dyDescent="0.25">
      <c r="A15" s="6" t="s">
        <v>15</v>
      </c>
      <c r="B15" s="9" t="s">
        <v>16</v>
      </c>
      <c r="C15" s="14">
        <v>3643270</v>
      </c>
      <c r="D15" s="29">
        <f t="shared" si="0"/>
        <v>0</v>
      </c>
      <c r="E15" s="19">
        <v>3643270</v>
      </c>
      <c r="F15" s="30">
        <f t="shared" si="1"/>
        <v>0</v>
      </c>
      <c r="G15" s="19">
        <v>3643270</v>
      </c>
      <c r="H15" s="29">
        <f t="shared" si="2"/>
        <v>0</v>
      </c>
      <c r="I15" s="26">
        <v>3643270</v>
      </c>
      <c r="J15" s="29">
        <f t="shared" si="3"/>
        <v>0</v>
      </c>
      <c r="K15" s="14">
        <v>3643270</v>
      </c>
      <c r="L15" s="29">
        <f t="shared" si="4"/>
        <v>0</v>
      </c>
      <c r="M15" s="19">
        <v>3643270</v>
      </c>
      <c r="N15" s="29">
        <f t="shared" si="5"/>
        <v>0</v>
      </c>
      <c r="O15" s="14">
        <v>3643270</v>
      </c>
      <c r="P15" s="29">
        <f t="shared" si="6"/>
        <v>-287000</v>
      </c>
      <c r="Q15" s="14">
        <v>3356270</v>
      </c>
      <c r="R15" s="29">
        <f t="shared" si="7"/>
        <v>-287000</v>
      </c>
    </row>
    <row r="16" spans="1:18" ht="31.5" x14ac:dyDescent="0.25">
      <c r="A16" s="6" t="s">
        <v>17</v>
      </c>
      <c r="B16" s="9" t="s">
        <v>18</v>
      </c>
      <c r="C16" s="14">
        <v>3664000</v>
      </c>
      <c r="D16" s="29">
        <f t="shared" si="0"/>
        <v>0</v>
      </c>
      <c r="E16" s="19">
        <v>3664000</v>
      </c>
      <c r="F16" s="30">
        <f t="shared" si="1"/>
        <v>0</v>
      </c>
      <c r="G16" s="19">
        <v>3664000</v>
      </c>
      <c r="H16" s="29">
        <f t="shared" si="2"/>
        <v>0</v>
      </c>
      <c r="I16" s="26">
        <v>3664000</v>
      </c>
      <c r="J16" s="29">
        <f t="shared" si="3"/>
        <v>0</v>
      </c>
      <c r="K16" s="14">
        <v>3664000</v>
      </c>
      <c r="L16" s="29">
        <f t="shared" si="4"/>
        <v>0</v>
      </c>
      <c r="M16" s="19">
        <v>3664000</v>
      </c>
      <c r="N16" s="29">
        <f t="shared" si="5"/>
        <v>-796000</v>
      </c>
      <c r="O16" s="14">
        <v>2868000</v>
      </c>
      <c r="P16" s="29">
        <f t="shared" si="6"/>
        <v>-413000</v>
      </c>
      <c r="Q16" s="14">
        <v>2455000</v>
      </c>
      <c r="R16" s="29">
        <f t="shared" si="7"/>
        <v>-1209000</v>
      </c>
    </row>
    <row r="17" spans="1:18" ht="15.75" x14ac:dyDescent="0.25">
      <c r="A17" s="6" t="s">
        <v>19</v>
      </c>
      <c r="B17" s="9" t="s">
        <v>20</v>
      </c>
      <c r="C17" s="14">
        <v>57072000</v>
      </c>
      <c r="D17" s="29">
        <f t="shared" si="0"/>
        <v>0</v>
      </c>
      <c r="E17" s="19">
        <v>57072000</v>
      </c>
      <c r="F17" s="30">
        <f t="shared" si="1"/>
        <v>0</v>
      </c>
      <c r="G17" s="22">
        <v>57072000</v>
      </c>
      <c r="H17" s="29">
        <f t="shared" si="2"/>
        <v>0</v>
      </c>
      <c r="I17" s="22">
        <v>57072000</v>
      </c>
      <c r="J17" s="29">
        <f t="shared" si="3"/>
        <v>0</v>
      </c>
      <c r="K17" s="14">
        <v>57072000</v>
      </c>
      <c r="L17" s="29">
        <f t="shared" si="4"/>
        <v>0</v>
      </c>
      <c r="M17" s="19">
        <v>57072000</v>
      </c>
      <c r="N17" s="29">
        <f t="shared" si="5"/>
        <v>1117000</v>
      </c>
      <c r="O17" s="14">
        <v>58189000</v>
      </c>
      <c r="P17" s="29">
        <f t="shared" si="6"/>
        <v>1111000</v>
      </c>
      <c r="Q17" s="14">
        <v>59300000</v>
      </c>
      <c r="R17" s="29">
        <f t="shared" si="7"/>
        <v>2228000</v>
      </c>
    </row>
    <row r="18" spans="1:18" ht="15.75" x14ac:dyDescent="0.25">
      <c r="A18" s="6" t="s">
        <v>21</v>
      </c>
      <c r="B18" s="9" t="s">
        <v>22</v>
      </c>
      <c r="C18" s="14">
        <v>14136000</v>
      </c>
      <c r="D18" s="29">
        <f t="shared" si="0"/>
        <v>0</v>
      </c>
      <c r="E18" s="19">
        <v>14136000</v>
      </c>
      <c r="F18" s="30">
        <f t="shared" si="1"/>
        <v>0</v>
      </c>
      <c r="G18" s="19">
        <v>14136000</v>
      </c>
      <c r="H18" s="29">
        <f t="shared" si="2"/>
        <v>0</v>
      </c>
      <c r="I18" s="26">
        <v>14136000</v>
      </c>
      <c r="J18" s="29">
        <f t="shared" si="3"/>
        <v>0</v>
      </c>
      <c r="K18" s="14">
        <v>14136000</v>
      </c>
      <c r="L18" s="29">
        <f t="shared" si="4"/>
        <v>0</v>
      </c>
      <c r="M18" s="19">
        <v>14136000</v>
      </c>
      <c r="N18" s="29">
        <f t="shared" si="5"/>
        <v>1117000</v>
      </c>
      <c r="O18" s="14">
        <v>15253000</v>
      </c>
      <c r="P18" s="29">
        <f t="shared" si="6"/>
        <v>0</v>
      </c>
      <c r="Q18" s="32">
        <v>15253000</v>
      </c>
      <c r="R18" s="29">
        <f t="shared" si="7"/>
        <v>1117000</v>
      </c>
    </row>
    <row r="19" spans="1:18" ht="15.75" x14ac:dyDescent="0.25">
      <c r="A19" s="6" t="s">
        <v>23</v>
      </c>
      <c r="B19" s="9" t="s">
        <v>24</v>
      </c>
      <c r="C19" s="14">
        <v>42936000</v>
      </c>
      <c r="D19" s="29">
        <f t="shared" si="0"/>
        <v>0</v>
      </c>
      <c r="E19" s="19">
        <v>42936000</v>
      </c>
      <c r="F19" s="30">
        <f t="shared" si="1"/>
        <v>0</v>
      </c>
      <c r="G19" s="19">
        <v>42936000</v>
      </c>
      <c r="H19" s="29">
        <f t="shared" si="2"/>
        <v>0</v>
      </c>
      <c r="I19" s="26">
        <v>42936000</v>
      </c>
      <c r="J19" s="29">
        <f t="shared" si="3"/>
        <v>0</v>
      </c>
      <c r="K19" s="14">
        <v>42936000</v>
      </c>
      <c r="L19" s="29">
        <f t="shared" si="4"/>
        <v>0</v>
      </c>
      <c r="M19" s="19">
        <v>42936000</v>
      </c>
      <c r="N19" s="29">
        <f t="shared" si="5"/>
        <v>0</v>
      </c>
      <c r="O19" s="14">
        <v>42936000</v>
      </c>
      <c r="P19" s="29">
        <f t="shared" si="6"/>
        <v>1111000</v>
      </c>
      <c r="Q19" s="14">
        <v>44047000</v>
      </c>
      <c r="R19" s="29">
        <f t="shared" si="7"/>
        <v>1111000</v>
      </c>
    </row>
    <row r="20" spans="1:18" ht="31.5" customHeight="1" x14ac:dyDescent="0.25">
      <c r="A20" s="6" t="s">
        <v>25</v>
      </c>
      <c r="B20" s="9" t="s">
        <v>26</v>
      </c>
      <c r="C20" s="14">
        <v>4755000</v>
      </c>
      <c r="D20" s="29">
        <f t="shared" si="0"/>
        <v>0</v>
      </c>
      <c r="E20" s="19">
        <v>4755000</v>
      </c>
      <c r="F20" s="30">
        <f t="shared" si="1"/>
        <v>0</v>
      </c>
      <c r="G20" s="22">
        <v>4755000</v>
      </c>
      <c r="H20" s="29">
        <f t="shared" si="2"/>
        <v>0</v>
      </c>
      <c r="I20" s="22">
        <v>4755000</v>
      </c>
      <c r="J20" s="29">
        <f t="shared" si="3"/>
        <v>5600000</v>
      </c>
      <c r="K20" s="14">
        <v>10355000</v>
      </c>
      <c r="L20" s="29">
        <f t="shared" si="4"/>
        <v>0</v>
      </c>
      <c r="M20" s="19">
        <v>10355000</v>
      </c>
      <c r="N20" s="29">
        <f t="shared" si="5"/>
        <v>4355000</v>
      </c>
      <c r="O20" s="14">
        <v>14710000</v>
      </c>
      <c r="P20" s="29">
        <f t="shared" si="6"/>
        <v>0</v>
      </c>
      <c r="Q20" s="14">
        <v>14710000</v>
      </c>
      <c r="R20" s="29">
        <f t="shared" si="7"/>
        <v>9955000</v>
      </c>
    </row>
    <row r="21" spans="1:18" ht="52.5" customHeight="1" x14ac:dyDescent="0.25">
      <c r="A21" s="6" t="s">
        <v>186</v>
      </c>
      <c r="B21" s="10" t="s">
        <v>208</v>
      </c>
      <c r="C21" s="14">
        <v>4725800</v>
      </c>
      <c r="D21" s="29">
        <f t="shared" si="0"/>
        <v>0</v>
      </c>
      <c r="E21" s="19">
        <v>4725800</v>
      </c>
      <c r="F21" s="30">
        <f t="shared" si="1"/>
        <v>0</v>
      </c>
      <c r="G21" s="19">
        <v>4725800</v>
      </c>
      <c r="H21" s="29">
        <f t="shared" si="2"/>
        <v>0</v>
      </c>
      <c r="I21" s="26">
        <v>4725800</v>
      </c>
      <c r="J21" s="29">
        <f t="shared" si="3"/>
        <v>5600000</v>
      </c>
      <c r="K21" s="14">
        <v>10325800</v>
      </c>
      <c r="L21" s="29">
        <f t="shared" si="4"/>
        <v>0</v>
      </c>
      <c r="M21" s="19">
        <v>10325800</v>
      </c>
      <c r="N21" s="29">
        <f t="shared" si="5"/>
        <v>4355000</v>
      </c>
      <c r="O21" s="14">
        <v>14680800</v>
      </c>
      <c r="P21" s="29">
        <f t="shared" si="6"/>
        <v>0</v>
      </c>
      <c r="Q21" s="14">
        <v>14680800</v>
      </c>
      <c r="R21" s="29">
        <f t="shared" si="7"/>
        <v>9955000</v>
      </c>
    </row>
    <row r="22" spans="1:18" ht="117" customHeight="1" x14ac:dyDescent="0.25">
      <c r="A22" s="6" t="s">
        <v>187</v>
      </c>
      <c r="B22" s="10" t="s">
        <v>209</v>
      </c>
      <c r="C22" s="14">
        <v>29200</v>
      </c>
      <c r="D22" s="29">
        <f t="shared" si="0"/>
        <v>0</v>
      </c>
      <c r="E22" s="19">
        <v>29200</v>
      </c>
      <c r="F22" s="30">
        <f t="shared" si="1"/>
        <v>0</v>
      </c>
      <c r="G22" s="19">
        <v>29200</v>
      </c>
      <c r="H22" s="29">
        <f t="shared" si="2"/>
        <v>0</v>
      </c>
      <c r="I22" s="26">
        <v>29200</v>
      </c>
      <c r="J22" s="29">
        <f t="shared" si="3"/>
        <v>0</v>
      </c>
      <c r="K22" s="14">
        <v>29200</v>
      </c>
      <c r="L22" s="29">
        <f t="shared" si="4"/>
        <v>0</v>
      </c>
      <c r="M22" s="19">
        <v>29200</v>
      </c>
      <c r="N22" s="29">
        <f t="shared" si="5"/>
        <v>0</v>
      </c>
      <c r="O22" s="14">
        <v>29200</v>
      </c>
      <c r="P22" s="29">
        <f t="shared" si="6"/>
        <v>0</v>
      </c>
      <c r="Q22" s="14">
        <v>29200</v>
      </c>
      <c r="R22" s="29">
        <f t="shared" si="7"/>
        <v>0</v>
      </c>
    </row>
    <row r="23" spans="1:18" ht="68.25" customHeight="1" x14ac:dyDescent="0.25">
      <c r="A23" s="6" t="s">
        <v>27</v>
      </c>
      <c r="B23" s="9" t="s">
        <v>28</v>
      </c>
      <c r="C23" s="14">
        <v>15132002.18</v>
      </c>
      <c r="D23" s="29">
        <f t="shared" si="0"/>
        <v>0</v>
      </c>
      <c r="E23" s="19">
        <v>15132002.18</v>
      </c>
      <c r="F23" s="30">
        <f t="shared" si="1"/>
        <v>0</v>
      </c>
      <c r="G23" s="22">
        <v>15132002.18</v>
      </c>
      <c r="H23" s="29">
        <f t="shared" si="2"/>
        <v>17732.740000000224</v>
      </c>
      <c r="I23" s="19">
        <v>15149734.92</v>
      </c>
      <c r="J23" s="29">
        <f t="shared" si="3"/>
        <v>0</v>
      </c>
      <c r="K23" s="14">
        <v>15149734.92</v>
      </c>
      <c r="L23" s="29">
        <f t="shared" si="4"/>
        <v>0</v>
      </c>
      <c r="M23" s="19">
        <v>15149734.92</v>
      </c>
      <c r="N23" s="29">
        <f t="shared" si="5"/>
        <v>727000</v>
      </c>
      <c r="O23" s="14">
        <v>15876734.92</v>
      </c>
      <c r="P23" s="29">
        <f t="shared" si="6"/>
        <v>0</v>
      </c>
      <c r="Q23" s="14">
        <v>15876734.92</v>
      </c>
      <c r="R23" s="29">
        <f t="shared" si="7"/>
        <v>744732.74000000022</v>
      </c>
    </row>
    <row r="24" spans="1:18" ht="141.75" x14ac:dyDescent="0.25">
      <c r="A24" s="6" t="s">
        <v>29</v>
      </c>
      <c r="B24" s="9" t="s">
        <v>210</v>
      </c>
      <c r="C24" s="14">
        <v>15093468.220000001</v>
      </c>
      <c r="D24" s="29">
        <f t="shared" si="0"/>
        <v>0</v>
      </c>
      <c r="E24" s="19">
        <v>15093468.220000001</v>
      </c>
      <c r="F24" s="30">
        <f t="shared" si="1"/>
        <v>0</v>
      </c>
      <c r="G24" s="22">
        <v>15093468.220000001</v>
      </c>
      <c r="H24" s="29">
        <f t="shared" si="2"/>
        <v>0</v>
      </c>
      <c r="I24" s="26">
        <v>15093468.220000001</v>
      </c>
      <c r="J24" s="29">
        <f t="shared" si="3"/>
        <v>0</v>
      </c>
      <c r="K24" s="14">
        <v>15093468.220000001</v>
      </c>
      <c r="L24" s="29">
        <f t="shared" si="4"/>
        <v>0</v>
      </c>
      <c r="M24" s="19">
        <v>15093468.220000001</v>
      </c>
      <c r="N24" s="29">
        <f t="shared" si="5"/>
        <v>600000</v>
      </c>
      <c r="O24" s="14">
        <v>15693468.220000001</v>
      </c>
      <c r="P24" s="29">
        <f t="shared" si="6"/>
        <v>0</v>
      </c>
      <c r="Q24" s="14">
        <v>15693468.220000001</v>
      </c>
      <c r="R24" s="29">
        <f t="shared" si="7"/>
        <v>600000</v>
      </c>
    </row>
    <row r="25" spans="1:18" ht="141.75" x14ac:dyDescent="0.25">
      <c r="A25" s="6" t="s">
        <v>30</v>
      </c>
      <c r="B25" s="9" t="s">
        <v>211</v>
      </c>
      <c r="C25" s="14">
        <v>38533.96</v>
      </c>
      <c r="D25" s="29">
        <f t="shared" si="0"/>
        <v>0</v>
      </c>
      <c r="E25" s="19">
        <v>38533.96</v>
      </c>
      <c r="F25" s="30">
        <f t="shared" si="1"/>
        <v>0</v>
      </c>
      <c r="G25" s="22">
        <v>38533.96</v>
      </c>
      <c r="H25" s="29">
        <f t="shared" si="2"/>
        <v>17732.739999999998</v>
      </c>
      <c r="I25" s="26">
        <v>56266.7</v>
      </c>
      <c r="J25" s="29">
        <f t="shared" si="3"/>
        <v>0</v>
      </c>
      <c r="K25" s="14">
        <v>56266.7</v>
      </c>
      <c r="L25" s="29">
        <f t="shared" si="4"/>
        <v>0</v>
      </c>
      <c r="M25" s="19">
        <v>56266.7</v>
      </c>
      <c r="N25" s="29">
        <f t="shared" si="5"/>
        <v>127000.00000000001</v>
      </c>
      <c r="O25" s="14">
        <v>183266.7</v>
      </c>
      <c r="P25" s="29">
        <f t="shared" si="6"/>
        <v>0</v>
      </c>
      <c r="Q25" s="14">
        <v>183266.7</v>
      </c>
      <c r="R25" s="29">
        <f t="shared" si="7"/>
        <v>144732.74000000002</v>
      </c>
    </row>
    <row r="26" spans="1:18" ht="31.5" x14ac:dyDescent="0.25">
      <c r="A26" s="6" t="s">
        <v>31</v>
      </c>
      <c r="B26" s="9" t="s">
        <v>32</v>
      </c>
      <c r="C26" s="14">
        <v>35400</v>
      </c>
      <c r="D26" s="29">
        <f t="shared" si="0"/>
        <v>0</v>
      </c>
      <c r="E26" s="19">
        <v>35400</v>
      </c>
      <c r="F26" s="30">
        <f t="shared" si="1"/>
        <v>0</v>
      </c>
      <c r="G26" s="22">
        <v>35400</v>
      </c>
      <c r="H26" s="29">
        <f t="shared" si="2"/>
        <v>0</v>
      </c>
      <c r="I26" s="22">
        <v>35400</v>
      </c>
      <c r="J26" s="29">
        <f t="shared" si="3"/>
        <v>0</v>
      </c>
      <c r="K26" s="14">
        <v>35400</v>
      </c>
      <c r="L26" s="29">
        <f t="shared" si="4"/>
        <v>0</v>
      </c>
      <c r="M26" s="19">
        <v>35400</v>
      </c>
      <c r="N26" s="29">
        <f t="shared" si="5"/>
        <v>0</v>
      </c>
      <c r="O26" s="14">
        <v>35400</v>
      </c>
      <c r="P26" s="29">
        <f t="shared" si="6"/>
        <v>0</v>
      </c>
      <c r="Q26" s="14">
        <v>35400</v>
      </c>
      <c r="R26" s="29">
        <f t="shared" si="7"/>
        <v>0</v>
      </c>
    </row>
    <row r="27" spans="1:18" ht="31.5" x14ac:dyDescent="0.25">
      <c r="A27" s="6" t="s">
        <v>33</v>
      </c>
      <c r="B27" s="9" t="s">
        <v>34</v>
      </c>
      <c r="C27" s="14">
        <v>35400</v>
      </c>
      <c r="D27" s="29">
        <f t="shared" si="0"/>
        <v>0</v>
      </c>
      <c r="E27" s="19">
        <v>35400</v>
      </c>
      <c r="F27" s="30">
        <f t="shared" si="1"/>
        <v>0</v>
      </c>
      <c r="G27" s="22">
        <v>35400</v>
      </c>
      <c r="H27" s="29">
        <f t="shared" si="2"/>
        <v>0</v>
      </c>
      <c r="I27" s="26">
        <v>35400</v>
      </c>
      <c r="J27" s="29">
        <f t="shared" si="3"/>
        <v>0</v>
      </c>
      <c r="K27" s="14">
        <v>35400</v>
      </c>
      <c r="L27" s="29">
        <f t="shared" si="4"/>
        <v>0</v>
      </c>
      <c r="M27" s="19">
        <v>35400</v>
      </c>
      <c r="N27" s="29">
        <f t="shared" si="5"/>
        <v>0</v>
      </c>
      <c r="O27" s="14">
        <v>35400</v>
      </c>
      <c r="P27" s="29">
        <f t="shared" si="6"/>
        <v>0</v>
      </c>
      <c r="Q27" s="14">
        <v>35400</v>
      </c>
      <c r="R27" s="29">
        <f t="shared" si="7"/>
        <v>0</v>
      </c>
    </row>
    <row r="28" spans="1:18" ht="54.75" customHeight="1" x14ac:dyDescent="0.25">
      <c r="A28" s="6" t="s">
        <v>35</v>
      </c>
      <c r="B28" s="9" t="s">
        <v>212</v>
      </c>
      <c r="C28" s="14">
        <v>923512.85</v>
      </c>
      <c r="D28" s="29">
        <f t="shared" si="0"/>
        <v>0</v>
      </c>
      <c r="E28" s="19">
        <v>923512.85</v>
      </c>
      <c r="F28" s="30">
        <f t="shared" si="1"/>
        <v>0</v>
      </c>
      <c r="G28" s="22">
        <v>923512.85</v>
      </c>
      <c r="H28" s="29">
        <f t="shared" si="2"/>
        <v>0</v>
      </c>
      <c r="I28" s="22">
        <v>923512.85</v>
      </c>
      <c r="J28" s="29">
        <f t="shared" si="3"/>
        <v>0</v>
      </c>
      <c r="K28" s="14">
        <v>923512.85</v>
      </c>
      <c r="L28" s="29">
        <f t="shared" si="4"/>
        <v>0</v>
      </c>
      <c r="M28" s="19">
        <v>923512.85</v>
      </c>
      <c r="N28" s="29">
        <f t="shared" si="5"/>
        <v>0</v>
      </c>
      <c r="O28" s="14">
        <v>923512.85</v>
      </c>
      <c r="P28" s="29">
        <f t="shared" si="6"/>
        <v>0</v>
      </c>
      <c r="Q28" s="14">
        <v>923512.85</v>
      </c>
      <c r="R28" s="29">
        <f t="shared" si="7"/>
        <v>0</v>
      </c>
    </row>
    <row r="29" spans="1:18" ht="15.75" x14ac:dyDescent="0.25">
      <c r="A29" s="6" t="s">
        <v>36</v>
      </c>
      <c r="B29" s="9" t="s">
        <v>37</v>
      </c>
      <c r="C29" s="14">
        <v>717860.88</v>
      </c>
      <c r="D29" s="29">
        <f t="shared" si="0"/>
        <v>0</v>
      </c>
      <c r="E29" s="19">
        <v>717860.88</v>
      </c>
      <c r="F29" s="30">
        <f t="shared" si="1"/>
        <v>0</v>
      </c>
      <c r="G29" s="22">
        <v>717860.88</v>
      </c>
      <c r="H29" s="29">
        <f t="shared" si="2"/>
        <v>0</v>
      </c>
      <c r="I29" s="26">
        <v>717860.88</v>
      </c>
      <c r="J29" s="29">
        <f t="shared" si="3"/>
        <v>0</v>
      </c>
      <c r="K29" s="14">
        <v>717860.88</v>
      </c>
      <c r="L29" s="29">
        <f t="shared" si="4"/>
        <v>0</v>
      </c>
      <c r="M29" s="19">
        <v>717860.88</v>
      </c>
      <c r="N29" s="29">
        <f t="shared" si="5"/>
        <v>0</v>
      </c>
      <c r="O29" s="14">
        <v>717860.88</v>
      </c>
      <c r="P29" s="29">
        <f t="shared" si="6"/>
        <v>0</v>
      </c>
      <c r="Q29" s="14">
        <v>717860.88</v>
      </c>
      <c r="R29" s="29">
        <f t="shared" si="7"/>
        <v>0</v>
      </c>
    </row>
    <row r="30" spans="1:18" ht="31.5" x14ac:dyDescent="0.25">
      <c r="A30" s="6" t="s">
        <v>38</v>
      </c>
      <c r="B30" s="9" t="s">
        <v>39</v>
      </c>
      <c r="C30" s="14">
        <v>205651.97</v>
      </c>
      <c r="D30" s="29">
        <f t="shared" si="0"/>
        <v>0</v>
      </c>
      <c r="E30" s="19">
        <v>205651.97</v>
      </c>
      <c r="F30" s="30">
        <f t="shared" si="1"/>
        <v>0</v>
      </c>
      <c r="G30" s="22">
        <v>205651.97</v>
      </c>
      <c r="H30" s="29">
        <f t="shared" si="2"/>
        <v>0</v>
      </c>
      <c r="I30" s="26">
        <v>205651.97</v>
      </c>
      <c r="J30" s="29">
        <f t="shared" si="3"/>
        <v>0</v>
      </c>
      <c r="K30" s="14">
        <v>205651.97</v>
      </c>
      <c r="L30" s="29">
        <f t="shared" si="4"/>
        <v>0</v>
      </c>
      <c r="M30" s="19">
        <v>205651.97</v>
      </c>
      <c r="N30" s="29">
        <f t="shared" si="5"/>
        <v>0</v>
      </c>
      <c r="O30" s="14">
        <v>205651.97</v>
      </c>
      <c r="P30" s="29">
        <f t="shared" si="6"/>
        <v>0</v>
      </c>
      <c r="Q30" s="14">
        <v>205651.97</v>
      </c>
      <c r="R30" s="29">
        <f t="shared" si="7"/>
        <v>0</v>
      </c>
    </row>
    <row r="31" spans="1:18" ht="48.75" customHeight="1" x14ac:dyDescent="0.25">
      <c r="A31" s="6" t="s">
        <v>40</v>
      </c>
      <c r="B31" s="9" t="s">
        <v>41</v>
      </c>
      <c r="C31" s="14">
        <v>1500000</v>
      </c>
      <c r="D31" s="29">
        <f t="shared" si="0"/>
        <v>0</v>
      </c>
      <c r="E31" s="19">
        <v>1500000</v>
      </c>
      <c r="F31" s="30">
        <f t="shared" si="1"/>
        <v>0</v>
      </c>
      <c r="G31" s="22">
        <v>1500000</v>
      </c>
      <c r="H31" s="29">
        <f t="shared" si="2"/>
        <v>0</v>
      </c>
      <c r="I31" s="22">
        <v>1500000</v>
      </c>
      <c r="J31" s="29">
        <f t="shared" si="3"/>
        <v>0</v>
      </c>
      <c r="K31" s="14">
        <v>1500000</v>
      </c>
      <c r="L31" s="29">
        <f t="shared" si="4"/>
        <v>0</v>
      </c>
      <c r="M31" s="19">
        <v>1500000</v>
      </c>
      <c r="N31" s="29">
        <f t="shared" si="5"/>
        <v>0</v>
      </c>
      <c r="O31" s="14">
        <v>1500000</v>
      </c>
      <c r="P31" s="29">
        <f t="shared" si="6"/>
        <v>0</v>
      </c>
      <c r="Q31" s="14">
        <v>1500000</v>
      </c>
      <c r="R31" s="29">
        <f t="shared" si="7"/>
        <v>0</v>
      </c>
    </row>
    <row r="32" spans="1:18" ht="138" customHeight="1" x14ac:dyDescent="0.25">
      <c r="A32" s="6" t="s">
        <v>188</v>
      </c>
      <c r="B32" s="9" t="s">
        <v>42</v>
      </c>
      <c r="C32" s="14">
        <v>1000000</v>
      </c>
      <c r="D32" s="29">
        <f t="shared" si="0"/>
        <v>0</v>
      </c>
      <c r="E32" s="19">
        <v>1000000</v>
      </c>
      <c r="F32" s="30">
        <f t="shared" si="1"/>
        <v>0</v>
      </c>
      <c r="G32" s="22">
        <v>1000000</v>
      </c>
      <c r="H32" s="29">
        <f t="shared" si="2"/>
        <v>0</v>
      </c>
      <c r="I32" s="26">
        <v>1000000</v>
      </c>
      <c r="J32" s="29">
        <f t="shared" si="3"/>
        <v>0</v>
      </c>
      <c r="K32" s="14">
        <v>1000000</v>
      </c>
      <c r="L32" s="29">
        <f t="shared" si="4"/>
        <v>0</v>
      </c>
      <c r="M32" s="19">
        <v>1000000</v>
      </c>
      <c r="N32" s="29">
        <f t="shared" si="5"/>
        <v>0</v>
      </c>
      <c r="O32" s="14">
        <v>1000000</v>
      </c>
      <c r="P32" s="29">
        <f t="shared" si="6"/>
        <v>0</v>
      </c>
      <c r="Q32" s="14">
        <v>1000000</v>
      </c>
      <c r="R32" s="29">
        <f t="shared" si="7"/>
        <v>0</v>
      </c>
    </row>
    <row r="33" spans="1:18" ht="52.5" customHeight="1" x14ac:dyDescent="0.25">
      <c r="A33" s="6" t="s">
        <v>189</v>
      </c>
      <c r="B33" s="9" t="s">
        <v>43</v>
      </c>
      <c r="C33" s="14">
        <v>500000</v>
      </c>
      <c r="D33" s="29">
        <f t="shared" si="0"/>
        <v>0</v>
      </c>
      <c r="E33" s="19">
        <v>500000</v>
      </c>
      <c r="F33" s="30">
        <f t="shared" si="1"/>
        <v>0</v>
      </c>
      <c r="G33" s="22">
        <v>500000</v>
      </c>
      <c r="H33" s="29">
        <f t="shared" si="2"/>
        <v>0</v>
      </c>
      <c r="I33" s="26">
        <v>500000</v>
      </c>
      <c r="J33" s="29">
        <f t="shared" si="3"/>
        <v>0</v>
      </c>
      <c r="K33" s="14">
        <v>500000</v>
      </c>
      <c r="L33" s="29">
        <f t="shared" si="4"/>
        <v>0</v>
      </c>
      <c r="M33" s="19">
        <v>500000</v>
      </c>
      <c r="N33" s="29">
        <f t="shared" si="5"/>
        <v>0</v>
      </c>
      <c r="O33" s="14">
        <v>500000</v>
      </c>
      <c r="P33" s="29">
        <f t="shared" si="6"/>
        <v>0</v>
      </c>
      <c r="Q33" s="14">
        <v>500000</v>
      </c>
      <c r="R33" s="29">
        <f t="shared" si="7"/>
        <v>0</v>
      </c>
    </row>
    <row r="34" spans="1:18" ht="31.5" x14ac:dyDescent="0.25">
      <c r="A34" s="6" t="s">
        <v>44</v>
      </c>
      <c r="B34" s="9" t="s">
        <v>213</v>
      </c>
      <c r="C34" s="14">
        <v>661186.52</v>
      </c>
      <c r="D34" s="29">
        <f t="shared" si="0"/>
        <v>0</v>
      </c>
      <c r="E34" s="19">
        <v>661186.52</v>
      </c>
      <c r="F34" s="30">
        <f t="shared" si="1"/>
        <v>0</v>
      </c>
      <c r="G34" s="22">
        <v>661186.52</v>
      </c>
      <c r="H34" s="29">
        <f t="shared" si="2"/>
        <v>0</v>
      </c>
      <c r="I34" s="22">
        <v>661186.52</v>
      </c>
      <c r="J34" s="29">
        <f t="shared" si="3"/>
        <v>0</v>
      </c>
      <c r="K34" s="14">
        <v>661186.52</v>
      </c>
      <c r="L34" s="29">
        <f t="shared" si="4"/>
        <v>0</v>
      </c>
      <c r="M34" s="19">
        <v>661186.52</v>
      </c>
      <c r="N34" s="29">
        <f t="shared" si="5"/>
        <v>0</v>
      </c>
      <c r="O34" s="14">
        <v>661186.52</v>
      </c>
      <c r="P34" s="29">
        <f t="shared" si="6"/>
        <v>0</v>
      </c>
      <c r="Q34" s="14">
        <v>661186.52</v>
      </c>
      <c r="R34" s="29">
        <f t="shared" si="7"/>
        <v>0</v>
      </c>
    </row>
    <row r="35" spans="1:18" ht="63" x14ac:dyDescent="0.25">
      <c r="A35" s="7" t="s">
        <v>190</v>
      </c>
      <c r="B35" s="9" t="s">
        <v>214</v>
      </c>
      <c r="C35" s="14">
        <v>509380.67</v>
      </c>
      <c r="D35" s="29">
        <f t="shared" si="0"/>
        <v>0</v>
      </c>
      <c r="E35" s="19">
        <v>509380.67</v>
      </c>
      <c r="F35" s="30">
        <f t="shared" si="1"/>
        <v>-14332</v>
      </c>
      <c r="G35" s="22">
        <v>495048.67</v>
      </c>
      <c r="H35" s="29">
        <f t="shared" si="2"/>
        <v>0</v>
      </c>
      <c r="I35" s="26">
        <v>495048.67</v>
      </c>
      <c r="J35" s="29">
        <f t="shared" si="3"/>
        <v>0</v>
      </c>
      <c r="K35" s="14">
        <v>495048.67</v>
      </c>
      <c r="L35" s="29">
        <f t="shared" si="4"/>
        <v>0</v>
      </c>
      <c r="M35" s="19">
        <v>495048.67</v>
      </c>
      <c r="N35" s="29">
        <f t="shared" si="5"/>
        <v>0</v>
      </c>
      <c r="O35" s="14">
        <v>495048.67</v>
      </c>
      <c r="P35" s="29">
        <f t="shared" si="6"/>
        <v>0</v>
      </c>
      <c r="Q35" s="14">
        <v>495048.67</v>
      </c>
      <c r="R35" s="29">
        <f t="shared" si="7"/>
        <v>-14332</v>
      </c>
    </row>
    <row r="36" spans="1:18" ht="173.25" x14ac:dyDescent="0.25">
      <c r="A36" s="7" t="s">
        <v>191</v>
      </c>
      <c r="B36" s="9" t="s">
        <v>45</v>
      </c>
      <c r="C36" s="14">
        <v>151805.85</v>
      </c>
      <c r="D36" s="29">
        <f t="shared" si="0"/>
        <v>0</v>
      </c>
      <c r="E36" s="19">
        <v>151805.85</v>
      </c>
      <c r="F36" s="30">
        <f t="shared" si="1"/>
        <v>0</v>
      </c>
      <c r="G36" s="22">
        <v>151805.85</v>
      </c>
      <c r="H36" s="29">
        <f t="shared" si="2"/>
        <v>0</v>
      </c>
      <c r="I36" s="26">
        <v>151805.85</v>
      </c>
      <c r="J36" s="29">
        <f t="shared" si="3"/>
        <v>0</v>
      </c>
      <c r="K36" s="14">
        <v>151805.85</v>
      </c>
      <c r="L36" s="29">
        <f t="shared" si="4"/>
        <v>0</v>
      </c>
      <c r="M36" s="19">
        <v>151805.85</v>
      </c>
      <c r="N36" s="29">
        <f t="shared" si="5"/>
        <v>0</v>
      </c>
      <c r="O36" s="14">
        <v>151805.85</v>
      </c>
      <c r="P36" s="29">
        <f t="shared" si="6"/>
        <v>0</v>
      </c>
      <c r="Q36" s="14">
        <v>151805.85</v>
      </c>
      <c r="R36" s="29">
        <f t="shared" si="7"/>
        <v>0</v>
      </c>
    </row>
    <row r="37" spans="1:18" ht="81.75" customHeight="1" x14ac:dyDescent="0.25">
      <c r="A37" s="6" t="s">
        <v>258</v>
      </c>
      <c r="B37" s="9" t="s">
        <v>259</v>
      </c>
      <c r="C37" s="14">
        <v>0</v>
      </c>
      <c r="D37" s="29">
        <v>0</v>
      </c>
      <c r="E37" s="19">
        <v>0</v>
      </c>
      <c r="F37" s="30">
        <f t="shared" si="1"/>
        <v>14332</v>
      </c>
      <c r="G37" s="22">
        <v>14332</v>
      </c>
      <c r="H37" s="29">
        <f t="shared" si="2"/>
        <v>0</v>
      </c>
      <c r="I37" s="26">
        <v>14332</v>
      </c>
      <c r="J37" s="29">
        <f t="shared" si="3"/>
        <v>0</v>
      </c>
      <c r="K37" s="14">
        <v>14332</v>
      </c>
      <c r="L37" s="29">
        <f t="shared" si="4"/>
        <v>0</v>
      </c>
      <c r="M37" s="19">
        <v>14332</v>
      </c>
      <c r="N37" s="29">
        <f t="shared" si="5"/>
        <v>0</v>
      </c>
      <c r="O37" s="14">
        <v>14332</v>
      </c>
      <c r="P37" s="29">
        <f t="shared" si="6"/>
        <v>0</v>
      </c>
      <c r="Q37" s="14">
        <v>14332</v>
      </c>
      <c r="R37" s="29">
        <f t="shared" si="7"/>
        <v>14332</v>
      </c>
    </row>
    <row r="38" spans="1:18" ht="15.75" x14ac:dyDescent="0.25">
      <c r="A38" s="6" t="s">
        <v>46</v>
      </c>
      <c r="B38" s="9" t="s">
        <v>215</v>
      </c>
      <c r="C38" s="14">
        <v>3013087.74</v>
      </c>
      <c r="D38" s="29">
        <f t="shared" si="0"/>
        <v>0</v>
      </c>
      <c r="E38" s="19">
        <v>3013087.74</v>
      </c>
      <c r="F38" s="30">
        <f t="shared" si="1"/>
        <v>0</v>
      </c>
      <c r="G38" s="19">
        <v>3013087.74</v>
      </c>
      <c r="H38" s="29">
        <f t="shared" si="2"/>
        <v>-135869.05000000028</v>
      </c>
      <c r="I38" s="22">
        <v>2877218.69</v>
      </c>
      <c r="J38" s="29">
        <f t="shared" si="3"/>
        <v>836841.20000000019</v>
      </c>
      <c r="K38" s="14">
        <v>3714059.89</v>
      </c>
      <c r="L38" s="29">
        <f t="shared" si="4"/>
        <v>-17230</v>
      </c>
      <c r="M38" s="14">
        <v>3696829.89</v>
      </c>
      <c r="N38" s="29">
        <f t="shared" si="5"/>
        <v>0</v>
      </c>
      <c r="O38" s="14">
        <v>3696829.89</v>
      </c>
      <c r="P38" s="29">
        <f t="shared" si="6"/>
        <v>0</v>
      </c>
      <c r="Q38" s="14">
        <v>3696829.89</v>
      </c>
      <c r="R38" s="29">
        <f t="shared" si="7"/>
        <v>683742.14999999991</v>
      </c>
    </row>
    <row r="39" spans="1:18" ht="31.5" x14ac:dyDescent="0.25">
      <c r="A39" s="6" t="s">
        <v>192</v>
      </c>
      <c r="B39" s="9" t="s">
        <v>47</v>
      </c>
      <c r="C39" s="14">
        <v>17732.740000000002</v>
      </c>
      <c r="D39" s="29">
        <f t="shared" si="0"/>
        <v>0</v>
      </c>
      <c r="E39" s="19">
        <v>17732.740000000002</v>
      </c>
      <c r="F39" s="30">
        <f t="shared" si="1"/>
        <v>0</v>
      </c>
      <c r="G39" s="22">
        <v>17732.740000000002</v>
      </c>
      <c r="H39" s="29">
        <f t="shared" si="2"/>
        <v>-17732.740000000002</v>
      </c>
      <c r="I39" s="22">
        <v>0</v>
      </c>
      <c r="J39" s="29">
        <f t="shared" si="3"/>
        <v>0</v>
      </c>
      <c r="K39" s="14">
        <v>0</v>
      </c>
      <c r="L39" s="29">
        <f t="shared" si="4"/>
        <v>0</v>
      </c>
      <c r="M39" s="14">
        <v>0</v>
      </c>
      <c r="N39" s="29">
        <v>0</v>
      </c>
      <c r="O39" s="14">
        <v>0</v>
      </c>
      <c r="P39" s="29">
        <f t="shared" si="6"/>
        <v>0</v>
      </c>
      <c r="Q39" s="14">
        <v>0</v>
      </c>
      <c r="R39" s="29">
        <f t="shared" si="7"/>
        <v>-17732.740000000002</v>
      </c>
    </row>
    <row r="40" spans="1:18" ht="15.75" x14ac:dyDescent="0.25">
      <c r="A40" s="6" t="s">
        <v>49</v>
      </c>
      <c r="B40" s="9" t="s">
        <v>48</v>
      </c>
      <c r="C40" s="14">
        <v>2995355</v>
      </c>
      <c r="D40" s="29">
        <f t="shared" si="0"/>
        <v>0</v>
      </c>
      <c r="E40" s="19">
        <v>2995355</v>
      </c>
      <c r="F40" s="30">
        <f t="shared" si="1"/>
        <v>0</v>
      </c>
      <c r="G40" s="19">
        <v>2995355</v>
      </c>
      <c r="H40" s="29">
        <f t="shared" si="2"/>
        <v>-118136.31000000006</v>
      </c>
      <c r="I40" s="26">
        <v>2877218.69</v>
      </c>
      <c r="J40" s="29">
        <f t="shared" si="3"/>
        <v>836841.20000000019</v>
      </c>
      <c r="K40" s="14">
        <v>3714059.89</v>
      </c>
      <c r="L40" s="29">
        <f t="shared" si="4"/>
        <v>-17230</v>
      </c>
      <c r="M40" s="14">
        <v>3696829.89</v>
      </c>
      <c r="N40" s="29">
        <f t="shared" si="5"/>
        <v>0</v>
      </c>
      <c r="O40" s="14">
        <v>3696829.89</v>
      </c>
      <c r="P40" s="29">
        <f t="shared" si="6"/>
        <v>0</v>
      </c>
      <c r="Q40" s="14">
        <v>3696829.89</v>
      </c>
      <c r="R40" s="29">
        <f t="shared" si="7"/>
        <v>701474.89000000013</v>
      </c>
    </row>
    <row r="41" spans="1:18" ht="36.75" customHeight="1" x14ac:dyDescent="0.25">
      <c r="A41" s="6" t="s">
        <v>50</v>
      </c>
      <c r="B41" s="9" t="s">
        <v>216</v>
      </c>
      <c r="C41" s="14">
        <v>2995355</v>
      </c>
      <c r="D41" s="29">
        <f t="shared" si="0"/>
        <v>0</v>
      </c>
      <c r="E41" s="19">
        <v>2995355</v>
      </c>
      <c r="F41" s="30">
        <f t="shared" si="1"/>
        <v>0</v>
      </c>
      <c r="G41" s="19">
        <v>2995355</v>
      </c>
      <c r="H41" s="29">
        <f t="shared" si="2"/>
        <v>-118136.31000000006</v>
      </c>
      <c r="I41" s="22">
        <v>2877218.69</v>
      </c>
      <c r="J41" s="29">
        <f t="shared" si="3"/>
        <v>836841.20000000019</v>
      </c>
      <c r="K41" s="14">
        <v>3714059.89</v>
      </c>
      <c r="L41" s="29">
        <f t="shared" si="4"/>
        <v>-17230</v>
      </c>
      <c r="M41" s="14">
        <v>3696829.89</v>
      </c>
      <c r="N41" s="29">
        <f t="shared" si="5"/>
        <v>0</v>
      </c>
      <c r="O41" s="14">
        <v>3696829.89</v>
      </c>
      <c r="P41" s="29">
        <f t="shared" si="6"/>
        <v>0</v>
      </c>
      <c r="Q41" s="14">
        <v>3696829.89</v>
      </c>
      <c r="R41" s="29">
        <f t="shared" si="7"/>
        <v>701474.89000000013</v>
      </c>
    </row>
    <row r="42" spans="1:18" ht="44.25" customHeight="1" x14ac:dyDescent="0.25">
      <c r="A42" s="11" t="s">
        <v>193</v>
      </c>
      <c r="B42" s="12" t="s">
        <v>217</v>
      </c>
      <c r="C42" s="13">
        <v>1125265439.48</v>
      </c>
      <c r="D42" s="27">
        <f t="shared" si="0"/>
        <v>0</v>
      </c>
      <c r="E42" s="13">
        <v>1125265439.48</v>
      </c>
      <c r="F42" s="28">
        <f>SUM(G42-E42)</f>
        <v>7084788.3599998951</v>
      </c>
      <c r="G42" s="13">
        <v>1132350227.8399999</v>
      </c>
      <c r="H42" s="27">
        <f>SUM(I42-G42)</f>
        <v>-1992302.2400000095</v>
      </c>
      <c r="I42" s="21">
        <v>1130357925.5999999</v>
      </c>
      <c r="J42" s="27">
        <f t="shared" si="3"/>
        <v>6103546.870000124</v>
      </c>
      <c r="K42" s="13">
        <v>1136461472.47</v>
      </c>
      <c r="L42" s="27">
        <f>SUM(M42-K42)</f>
        <v>29878814.430000067</v>
      </c>
      <c r="M42" s="13">
        <v>1166340286.9000001</v>
      </c>
      <c r="N42" s="28">
        <f>SUM(O42-M42)</f>
        <v>-17214389.140000105</v>
      </c>
      <c r="O42" s="18">
        <v>1149125897.76</v>
      </c>
      <c r="P42" s="27">
        <f>SUM(Q42-O42)</f>
        <v>-5830796.5699999332</v>
      </c>
      <c r="Q42" s="13">
        <v>1143295101.1900001</v>
      </c>
      <c r="R42" s="29">
        <f t="shared" si="7"/>
        <v>18029661.710000038</v>
      </c>
    </row>
    <row r="43" spans="1:18" ht="47.25" x14ac:dyDescent="0.25">
      <c r="A43" s="6" t="s">
        <v>51</v>
      </c>
      <c r="B43" s="9" t="s">
        <v>52</v>
      </c>
      <c r="C43" s="14">
        <v>1125265439.48</v>
      </c>
      <c r="D43" s="29">
        <f t="shared" si="0"/>
        <v>0</v>
      </c>
      <c r="E43" s="14">
        <v>1125265439.48</v>
      </c>
      <c r="F43" s="30">
        <f t="shared" ref="F43:F106" si="8">SUM(G43-E43)</f>
        <v>1475857.8199999332</v>
      </c>
      <c r="G43" s="14">
        <v>1126741297.3</v>
      </c>
      <c r="H43" s="29">
        <f>SUM(I43-G43)</f>
        <v>-1992302.2400000095</v>
      </c>
      <c r="I43" s="22">
        <v>1124748995.0599999</v>
      </c>
      <c r="J43" s="29">
        <f t="shared" si="3"/>
        <v>6103546.870000124</v>
      </c>
      <c r="K43" s="14">
        <v>1130852541.9300001</v>
      </c>
      <c r="L43" s="29">
        <f t="shared" ref="L43:L106" si="9">SUM(M43-K43)</f>
        <v>29878814.429999828</v>
      </c>
      <c r="M43" s="14">
        <v>1160731356.3599999</v>
      </c>
      <c r="N43" s="30">
        <f t="shared" ref="N43:N106" si="10">SUM(O43-M43)</f>
        <v>-17214389.139999866</v>
      </c>
      <c r="O43" s="19">
        <v>1143516967.22</v>
      </c>
      <c r="P43" s="29">
        <f t="shared" ref="P43:P106" si="11">SUM(Q43-O43)</f>
        <v>-5830796.5699999332</v>
      </c>
      <c r="Q43" s="14">
        <v>1137686170.6500001</v>
      </c>
      <c r="R43" s="29">
        <f t="shared" si="7"/>
        <v>12420731.170000076</v>
      </c>
    </row>
    <row r="44" spans="1:18" ht="31.5" x14ac:dyDescent="0.25">
      <c r="A44" s="6" t="s">
        <v>53</v>
      </c>
      <c r="B44" s="9" t="s">
        <v>54</v>
      </c>
      <c r="C44" s="14">
        <v>453476000</v>
      </c>
      <c r="D44" s="29">
        <f t="shared" si="0"/>
        <v>0</v>
      </c>
      <c r="E44" s="14">
        <v>453476000</v>
      </c>
      <c r="F44" s="30">
        <f t="shared" si="8"/>
        <v>0</v>
      </c>
      <c r="G44" s="14">
        <v>453476000</v>
      </c>
      <c r="H44" s="29">
        <f t="shared" ref="H44:H107" si="12">SUM(I44-G44)</f>
        <v>0</v>
      </c>
      <c r="I44" s="22">
        <v>453476000</v>
      </c>
      <c r="J44" s="29">
        <f t="shared" si="3"/>
        <v>0</v>
      </c>
      <c r="K44" s="14">
        <v>453476000</v>
      </c>
      <c r="L44" s="29">
        <f t="shared" si="9"/>
        <v>0</v>
      </c>
      <c r="M44" s="14">
        <v>453476000</v>
      </c>
      <c r="N44" s="30">
        <f t="shared" si="10"/>
        <v>0</v>
      </c>
      <c r="O44" s="19">
        <v>453476000</v>
      </c>
      <c r="P44" s="29">
        <f t="shared" si="11"/>
        <v>0</v>
      </c>
      <c r="Q44" s="14">
        <v>453476000</v>
      </c>
      <c r="R44" s="29">
        <f t="shared" si="7"/>
        <v>0</v>
      </c>
    </row>
    <row r="45" spans="1:18" ht="47.25" x14ac:dyDescent="0.25">
      <c r="A45" s="6" t="s">
        <v>55</v>
      </c>
      <c r="B45" s="9" t="s">
        <v>56</v>
      </c>
      <c r="C45" s="14">
        <v>453476000</v>
      </c>
      <c r="D45" s="29">
        <f t="shared" si="0"/>
        <v>0</v>
      </c>
      <c r="E45" s="14">
        <v>453476000</v>
      </c>
      <c r="F45" s="30">
        <f t="shared" si="8"/>
        <v>0</v>
      </c>
      <c r="G45" s="14">
        <v>453476000</v>
      </c>
      <c r="H45" s="29">
        <f t="shared" si="12"/>
        <v>0</v>
      </c>
      <c r="I45" s="22">
        <v>453476000</v>
      </c>
      <c r="J45" s="29">
        <f t="shared" si="3"/>
        <v>0</v>
      </c>
      <c r="K45" s="14">
        <v>453476000</v>
      </c>
      <c r="L45" s="29">
        <f t="shared" si="9"/>
        <v>0</v>
      </c>
      <c r="M45" s="14">
        <v>453476000</v>
      </c>
      <c r="N45" s="30">
        <f t="shared" si="10"/>
        <v>0</v>
      </c>
      <c r="O45" s="19">
        <v>453476000</v>
      </c>
      <c r="P45" s="29">
        <f t="shared" si="11"/>
        <v>0</v>
      </c>
      <c r="Q45" s="14">
        <v>453476000</v>
      </c>
      <c r="R45" s="29">
        <f t="shared" si="7"/>
        <v>0</v>
      </c>
    </row>
    <row r="46" spans="1:18" ht="63" x14ac:dyDescent="0.25">
      <c r="A46" s="6" t="s">
        <v>57</v>
      </c>
      <c r="B46" s="9" t="s">
        <v>58</v>
      </c>
      <c r="C46" s="14">
        <v>453476000</v>
      </c>
      <c r="D46" s="29">
        <f t="shared" si="0"/>
        <v>0</v>
      </c>
      <c r="E46" s="14">
        <v>453476000</v>
      </c>
      <c r="F46" s="30">
        <f t="shared" si="8"/>
        <v>0</v>
      </c>
      <c r="G46" s="14">
        <v>453476000</v>
      </c>
      <c r="H46" s="29">
        <f t="shared" si="12"/>
        <v>0</v>
      </c>
      <c r="I46" s="26">
        <v>453476000</v>
      </c>
      <c r="J46" s="29">
        <f t="shared" si="3"/>
        <v>0</v>
      </c>
      <c r="K46" s="14">
        <v>453476000</v>
      </c>
      <c r="L46" s="29">
        <f t="shared" si="9"/>
        <v>0</v>
      </c>
      <c r="M46" s="14">
        <v>453476000</v>
      </c>
      <c r="N46" s="30">
        <f t="shared" si="10"/>
        <v>0</v>
      </c>
      <c r="O46" s="19">
        <v>453476000</v>
      </c>
      <c r="P46" s="29">
        <f t="shared" si="11"/>
        <v>0</v>
      </c>
      <c r="Q46" s="14">
        <v>453476000</v>
      </c>
      <c r="R46" s="29">
        <f t="shared" si="7"/>
        <v>0</v>
      </c>
    </row>
    <row r="47" spans="1:18" ht="50.25" customHeight="1" x14ac:dyDescent="0.25">
      <c r="A47" s="6" t="s">
        <v>59</v>
      </c>
      <c r="B47" s="9" t="s">
        <v>60</v>
      </c>
      <c r="C47" s="14">
        <v>217249906.72999999</v>
      </c>
      <c r="D47" s="29">
        <f t="shared" si="0"/>
        <v>0</v>
      </c>
      <c r="E47" s="14">
        <v>217249906.72999999</v>
      </c>
      <c r="F47" s="30">
        <f t="shared" si="8"/>
        <v>1475857.8200000226</v>
      </c>
      <c r="G47" s="14">
        <v>218725764.55000001</v>
      </c>
      <c r="H47" s="29">
        <f t="shared" si="12"/>
        <v>-2289634</v>
      </c>
      <c r="I47" s="26">
        <v>216436130.55000001</v>
      </c>
      <c r="J47" s="29">
        <f t="shared" si="3"/>
        <v>2636490.5</v>
      </c>
      <c r="K47" s="14">
        <v>219072621.05000001</v>
      </c>
      <c r="L47" s="29">
        <f t="shared" si="9"/>
        <v>28498527.979999989</v>
      </c>
      <c r="M47" s="14">
        <v>247571149.03</v>
      </c>
      <c r="N47" s="30">
        <f t="shared" si="10"/>
        <v>-20850055.140000015</v>
      </c>
      <c r="O47" s="19">
        <v>226721093.88999999</v>
      </c>
      <c r="P47" s="29">
        <f t="shared" si="11"/>
        <v>-7451130.9099999964</v>
      </c>
      <c r="Q47" s="14">
        <v>219269962.97999999</v>
      </c>
      <c r="R47" s="29">
        <f t="shared" si="7"/>
        <v>2020056.25</v>
      </c>
    </row>
    <row r="48" spans="1:18" ht="99" customHeight="1" x14ac:dyDescent="0.25">
      <c r="A48" s="6" t="s">
        <v>194</v>
      </c>
      <c r="B48" s="9" t="s">
        <v>218</v>
      </c>
      <c r="C48" s="14">
        <v>13425648.82</v>
      </c>
      <c r="D48" s="29">
        <f t="shared" si="0"/>
        <v>0</v>
      </c>
      <c r="E48" s="14">
        <v>13425648.82</v>
      </c>
      <c r="F48" s="30">
        <f t="shared" si="8"/>
        <v>0</v>
      </c>
      <c r="G48" s="14">
        <v>13425648.82</v>
      </c>
      <c r="H48" s="29">
        <f t="shared" si="12"/>
        <v>0</v>
      </c>
      <c r="I48" s="22">
        <v>13425648.82</v>
      </c>
      <c r="J48" s="29">
        <f t="shared" si="3"/>
        <v>0</v>
      </c>
      <c r="K48" s="14">
        <v>13425648.82</v>
      </c>
      <c r="L48" s="29">
        <f t="shared" si="9"/>
        <v>0</v>
      </c>
      <c r="M48" s="14">
        <v>13425648.82</v>
      </c>
      <c r="N48" s="30">
        <f t="shared" si="10"/>
        <v>0</v>
      </c>
      <c r="O48" s="19">
        <v>13425648.82</v>
      </c>
      <c r="P48" s="29">
        <f t="shared" si="11"/>
        <v>-3814702.24</v>
      </c>
      <c r="Q48" s="14">
        <v>9610946.5800000001</v>
      </c>
      <c r="R48" s="29">
        <f t="shared" si="7"/>
        <v>-3814702.24</v>
      </c>
    </row>
    <row r="49" spans="1:18" ht="112.5" customHeight="1" x14ac:dyDescent="0.25">
      <c r="A49" s="6" t="s">
        <v>195</v>
      </c>
      <c r="B49" s="9" t="s">
        <v>219</v>
      </c>
      <c r="C49" s="14">
        <v>13425648.82</v>
      </c>
      <c r="D49" s="29">
        <f t="shared" si="0"/>
        <v>0</v>
      </c>
      <c r="E49" s="14">
        <v>13425648.82</v>
      </c>
      <c r="F49" s="30">
        <f t="shared" si="8"/>
        <v>0</v>
      </c>
      <c r="G49" s="20">
        <v>13425648.82</v>
      </c>
      <c r="H49" s="29">
        <f t="shared" si="12"/>
        <v>0</v>
      </c>
      <c r="I49" s="26">
        <v>13425648.82</v>
      </c>
      <c r="J49" s="29">
        <f t="shared" si="3"/>
        <v>0</v>
      </c>
      <c r="K49" s="14">
        <v>13425648.82</v>
      </c>
      <c r="L49" s="29">
        <f t="shared" si="9"/>
        <v>0</v>
      </c>
      <c r="M49" s="14">
        <v>13425648.82</v>
      </c>
      <c r="N49" s="30">
        <f t="shared" si="10"/>
        <v>0</v>
      </c>
      <c r="O49" s="19">
        <v>13425648.82</v>
      </c>
      <c r="P49" s="29">
        <f t="shared" si="11"/>
        <v>-3814702.24</v>
      </c>
      <c r="Q49" s="14">
        <v>9610946.5800000001</v>
      </c>
      <c r="R49" s="29">
        <f t="shared" si="7"/>
        <v>-3814702.24</v>
      </c>
    </row>
    <row r="50" spans="1:18" ht="137.25" customHeight="1" x14ac:dyDescent="0.25">
      <c r="A50" s="6" t="s">
        <v>61</v>
      </c>
      <c r="B50" s="9" t="s">
        <v>220</v>
      </c>
      <c r="C50" s="14">
        <v>65063451</v>
      </c>
      <c r="D50" s="29">
        <f t="shared" si="0"/>
        <v>0</v>
      </c>
      <c r="E50" s="14">
        <v>65063451</v>
      </c>
      <c r="F50" s="30">
        <f t="shared" si="8"/>
        <v>0</v>
      </c>
      <c r="G50" s="20">
        <v>65063451</v>
      </c>
      <c r="H50" s="29">
        <f t="shared" si="12"/>
        <v>0</v>
      </c>
      <c r="I50" s="22">
        <v>65063451</v>
      </c>
      <c r="J50" s="29">
        <f t="shared" si="3"/>
        <v>0</v>
      </c>
      <c r="K50" s="14">
        <v>65063451</v>
      </c>
      <c r="L50" s="29">
        <f t="shared" si="9"/>
        <v>28498527.980000004</v>
      </c>
      <c r="M50" s="14">
        <v>93561978.980000004</v>
      </c>
      <c r="N50" s="30">
        <f t="shared" si="10"/>
        <v>-20670313.780000001</v>
      </c>
      <c r="O50" s="19">
        <v>72891665.200000003</v>
      </c>
      <c r="P50" s="29">
        <f t="shared" si="11"/>
        <v>0</v>
      </c>
      <c r="Q50" s="14">
        <v>72891665.200000003</v>
      </c>
      <c r="R50" s="29">
        <f t="shared" si="7"/>
        <v>7828214.200000003</v>
      </c>
    </row>
    <row r="51" spans="1:18" ht="141.75" x14ac:dyDescent="0.25">
      <c r="A51" s="6" t="s">
        <v>62</v>
      </c>
      <c r="B51" s="9" t="s">
        <v>221</v>
      </c>
      <c r="C51" s="14">
        <v>65063451</v>
      </c>
      <c r="D51" s="29">
        <f t="shared" si="0"/>
        <v>0</v>
      </c>
      <c r="E51" s="14">
        <v>65063451</v>
      </c>
      <c r="F51" s="30">
        <f t="shared" si="8"/>
        <v>0</v>
      </c>
      <c r="G51" s="20">
        <v>65063451</v>
      </c>
      <c r="H51" s="29">
        <f t="shared" si="12"/>
        <v>0</v>
      </c>
      <c r="I51" s="26">
        <v>65063451</v>
      </c>
      <c r="J51" s="29">
        <f t="shared" si="3"/>
        <v>0</v>
      </c>
      <c r="K51" s="14">
        <v>65063451</v>
      </c>
      <c r="L51" s="29">
        <f t="shared" si="9"/>
        <v>28498527.980000004</v>
      </c>
      <c r="M51" s="14">
        <v>93561978.980000004</v>
      </c>
      <c r="N51" s="30">
        <f t="shared" si="10"/>
        <v>-20670313.780000001</v>
      </c>
      <c r="O51" s="19">
        <v>72891665.200000003</v>
      </c>
      <c r="P51" s="29">
        <f t="shared" si="11"/>
        <v>0</v>
      </c>
      <c r="Q51" s="14">
        <v>72891665.200000003</v>
      </c>
      <c r="R51" s="29">
        <f t="shared" si="7"/>
        <v>7828214.200000003</v>
      </c>
    </row>
    <row r="52" spans="1:18" ht="94.5" x14ac:dyDescent="0.25">
      <c r="A52" s="6" t="s">
        <v>66</v>
      </c>
      <c r="B52" s="9" t="s">
        <v>67</v>
      </c>
      <c r="C52" s="14">
        <v>16150156.27</v>
      </c>
      <c r="D52" s="29">
        <f t="shared" si="0"/>
        <v>0</v>
      </c>
      <c r="E52" s="14">
        <v>16150156.27</v>
      </c>
      <c r="F52" s="30">
        <f t="shared" si="8"/>
        <v>0</v>
      </c>
      <c r="G52" s="20">
        <v>16150156.27</v>
      </c>
      <c r="H52" s="29">
        <f t="shared" si="12"/>
        <v>0</v>
      </c>
      <c r="I52" s="22">
        <v>16150156.27</v>
      </c>
      <c r="J52" s="29">
        <f t="shared" si="3"/>
        <v>0</v>
      </c>
      <c r="K52" s="14">
        <v>16150156.27</v>
      </c>
      <c r="L52" s="29">
        <f t="shared" si="9"/>
        <v>0</v>
      </c>
      <c r="M52" s="14">
        <v>16150156.27</v>
      </c>
      <c r="N52" s="30">
        <f t="shared" si="10"/>
        <v>0</v>
      </c>
      <c r="O52" s="19">
        <v>16150156.27</v>
      </c>
      <c r="P52" s="29">
        <f t="shared" si="11"/>
        <v>0</v>
      </c>
      <c r="Q52" s="14">
        <v>16150156.27</v>
      </c>
      <c r="R52" s="29">
        <f t="shared" si="7"/>
        <v>0</v>
      </c>
    </row>
    <row r="53" spans="1:18" ht="108.75" customHeight="1" x14ac:dyDescent="0.25">
      <c r="A53" s="6" t="s">
        <v>68</v>
      </c>
      <c r="B53" s="9" t="s">
        <v>222</v>
      </c>
      <c r="C53" s="14">
        <v>16150156.27</v>
      </c>
      <c r="D53" s="29">
        <f t="shared" si="0"/>
        <v>0</v>
      </c>
      <c r="E53" s="14">
        <v>16150156.27</v>
      </c>
      <c r="F53" s="30">
        <f t="shared" si="8"/>
        <v>0</v>
      </c>
      <c r="G53" s="20">
        <v>16150156.27</v>
      </c>
      <c r="H53" s="29">
        <f t="shared" si="12"/>
        <v>0</v>
      </c>
      <c r="I53" s="26">
        <v>16150156.27</v>
      </c>
      <c r="J53" s="29">
        <f t="shared" si="3"/>
        <v>0</v>
      </c>
      <c r="K53" s="14">
        <v>16150156.27</v>
      </c>
      <c r="L53" s="29">
        <f t="shared" si="9"/>
        <v>0</v>
      </c>
      <c r="M53" s="14">
        <v>16150156.27</v>
      </c>
      <c r="N53" s="30">
        <f t="shared" si="10"/>
        <v>0</v>
      </c>
      <c r="O53" s="19">
        <v>16150156.27</v>
      </c>
      <c r="P53" s="29">
        <f t="shared" si="11"/>
        <v>0</v>
      </c>
      <c r="Q53" s="14">
        <v>16150156.27</v>
      </c>
      <c r="R53" s="29">
        <f t="shared" si="7"/>
        <v>0</v>
      </c>
    </row>
    <row r="54" spans="1:18" ht="40.5" customHeight="1" x14ac:dyDescent="0.25">
      <c r="A54" s="6" t="s">
        <v>196</v>
      </c>
      <c r="B54" s="9" t="s">
        <v>223</v>
      </c>
      <c r="C54" s="14">
        <v>15000000</v>
      </c>
      <c r="D54" s="29">
        <f t="shared" si="0"/>
        <v>0</v>
      </c>
      <c r="E54" s="14">
        <v>15000000</v>
      </c>
      <c r="F54" s="30">
        <f t="shared" si="8"/>
        <v>0</v>
      </c>
      <c r="G54" s="20">
        <v>15000000</v>
      </c>
      <c r="H54" s="29">
        <f t="shared" si="12"/>
        <v>0</v>
      </c>
      <c r="I54" s="22">
        <v>15000000</v>
      </c>
      <c r="J54" s="29">
        <f t="shared" si="3"/>
        <v>0</v>
      </c>
      <c r="K54" s="14">
        <v>15000000</v>
      </c>
      <c r="L54" s="29">
        <f t="shared" si="9"/>
        <v>0</v>
      </c>
      <c r="M54" s="14">
        <v>15000000</v>
      </c>
      <c r="N54" s="30">
        <f t="shared" si="10"/>
        <v>0</v>
      </c>
      <c r="O54" s="19">
        <v>15000000</v>
      </c>
      <c r="P54" s="29">
        <f t="shared" si="11"/>
        <v>0</v>
      </c>
      <c r="Q54" s="14">
        <v>15000000</v>
      </c>
      <c r="R54" s="29">
        <f t="shared" si="7"/>
        <v>0</v>
      </c>
    </row>
    <row r="55" spans="1:18" ht="63.75" customHeight="1" x14ac:dyDescent="0.25">
      <c r="A55" s="6" t="s">
        <v>197</v>
      </c>
      <c r="B55" s="9" t="s">
        <v>224</v>
      </c>
      <c r="C55" s="14">
        <v>15000000</v>
      </c>
      <c r="D55" s="29">
        <f t="shared" si="0"/>
        <v>0</v>
      </c>
      <c r="E55" s="14">
        <v>15000000</v>
      </c>
      <c r="F55" s="30">
        <f t="shared" si="8"/>
        <v>0</v>
      </c>
      <c r="G55" s="20">
        <v>15000000</v>
      </c>
      <c r="H55" s="29">
        <f t="shared" si="12"/>
        <v>0</v>
      </c>
      <c r="I55" s="26">
        <v>15000000</v>
      </c>
      <c r="J55" s="29">
        <f t="shared" si="3"/>
        <v>0</v>
      </c>
      <c r="K55" s="14">
        <v>15000000</v>
      </c>
      <c r="L55" s="29">
        <f t="shared" si="9"/>
        <v>0</v>
      </c>
      <c r="M55" s="14">
        <v>15000000</v>
      </c>
      <c r="N55" s="30">
        <f t="shared" si="10"/>
        <v>0</v>
      </c>
      <c r="O55" s="19">
        <v>15000000</v>
      </c>
      <c r="P55" s="29">
        <f t="shared" si="11"/>
        <v>0</v>
      </c>
      <c r="Q55" s="14">
        <v>15000000</v>
      </c>
      <c r="R55" s="29">
        <f t="shared" si="7"/>
        <v>0</v>
      </c>
    </row>
    <row r="56" spans="1:18" ht="81" customHeight="1" x14ac:dyDescent="0.25">
      <c r="A56" s="6" t="s">
        <v>198</v>
      </c>
      <c r="B56" s="9" t="s">
        <v>225</v>
      </c>
      <c r="C56" s="14">
        <v>848920</v>
      </c>
      <c r="D56" s="29">
        <f t="shared" si="0"/>
        <v>0</v>
      </c>
      <c r="E56" s="14">
        <v>848920</v>
      </c>
      <c r="F56" s="30">
        <f t="shared" si="8"/>
        <v>0</v>
      </c>
      <c r="G56" s="20">
        <v>848920</v>
      </c>
      <c r="H56" s="29">
        <f t="shared" si="12"/>
        <v>0</v>
      </c>
      <c r="I56" s="22">
        <v>848920</v>
      </c>
      <c r="J56" s="29">
        <f t="shared" si="3"/>
        <v>0</v>
      </c>
      <c r="K56" s="14">
        <v>848920</v>
      </c>
      <c r="L56" s="29">
        <f t="shared" si="9"/>
        <v>0</v>
      </c>
      <c r="M56" s="14">
        <v>848920</v>
      </c>
      <c r="N56" s="30">
        <f t="shared" si="10"/>
        <v>0</v>
      </c>
      <c r="O56" s="19">
        <v>848920</v>
      </c>
      <c r="P56" s="29">
        <f t="shared" si="11"/>
        <v>0</v>
      </c>
      <c r="Q56" s="14">
        <v>848920</v>
      </c>
      <c r="R56" s="29">
        <f t="shared" si="7"/>
        <v>0</v>
      </c>
    </row>
    <row r="57" spans="1:18" ht="94.5" x14ac:dyDescent="0.25">
      <c r="A57" s="6" t="s">
        <v>69</v>
      </c>
      <c r="B57" s="9" t="s">
        <v>70</v>
      </c>
      <c r="C57" s="14">
        <v>848920</v>
      </c>
      <c r="D57" s="29">
        <f t="shared" si="0"/>
        <v>0</v>
      </c>
      <c r="E57" s="14">
        <v>848920</v>
      </c>
      <c r="F57" s="30">
        <f t="shared" si="8"/>
        <v>0</v>
      </c>
      <c r="G57" s="20">
        <v>848920</v>
      </c>
      <c r="H57" s="29">
        <f t="shared" si="12"/>
        <v>0</v>
      </c>
      <c r="I57" s="26">
        <v>848920</v>
      </c>
      <c r="J57" s="29">
        <f t="shared" si="3"/>
        <v>0</v>
      </c>
      <c r="K57" s="14">
        <v>848920</v>
      </c>
      <c r="L57" s="29">
        <f t="shared" si="9"/>
        <v>0</v>
      </c>
      <c r="M57" s="14">
        <v>848920</v>
      </c>
      <c r="N57" s="30">
        <f t="shared" si="10"/>
        <v>0</v>
      </c>
      <c r="O57" s="19">
        <v>848920</v>
      </c>
      <c r="P57" s="29">
        <f t="shared" si="11"/>
        <v>0</v>
      </c>
      <c r="Q57" s="14">
        <v>848920</v>
      </c>
      <c r="R57" s="29">
        <f t="shared" si="7"/>
        <v>0</v>
      </c>
    </row>
    <row r="58" spans="1:18" ht="48.75" customHeight="1" x14ac:dyDescent="0.25">
      <c r="A58" s="6" t="s">
        <v>71</v>
      </c>
      <c r="B58" s="9" t="s">
        <v>72</v>
      </c>
      <c r="C58" s="14">
        <v>946976.62</v>
      </c>
      <c r="D58" s="29">
        <f t="shared" si="0"/>
        <v>0</v>
      </c>
      <c r="E58" s="14">
        <v>946976.62</v>
      </c>
      <c r="F58" s="30">
        <f t="shared" si="8"/>
        <v>0</v>
      </c>
      <c r="G58" s="20">
        <v>946976.62</v>
      </c>
      <c r="H58" s="29">
        <f t="shared" si="12"/>
        <v>0</v>
      </c>
      <c r="I58" s="22">
        <v>946976.62</v>
      </c>
      <c r="J58" s="29">
        <f t="shared" si="3"/>
        <v>0</v>
      </c>
      <c r="K58" s="14">
        <v>946976.62</v>
      </c>
      <c r="L58" s="29">
        <f t="shared" si="9"/>
        <v>0</v>
      </c>
      <c r="M58" s="14">
        <v>946976.62</v>
      </c>
      <c r="N58" s="30">
        <f t="shared" si="10"/>
        <v>0</v>
      </c>
      <c r="O58" s="19">
        <v>946976.62</v>
      </c>
      <c r="P58" s="29">
        <f t="shared" si="11"/>
        <v>0</v>
      </c>
      <c r="Q58" s="14">
        <v>946976.62</v>
      </c>
      <c r="R58" s="29">
        <f t="shared" si="7"/>
        <v>0</v>
      </c>
    </row>
    <row r="59" spans="1:18" ht="47.25" x14ac:dyDescent="0.25">
      <c r="A59" s="6" t="s">
        <v>73</v>
      </c>
      <c r="B59" s="9" t="s">
        <v>74</v>
      </c>
      <c r="C59" s="14">
        <v>946976.62</v>
      </c>
      <c r="D59" s="29">
        <f t="shared" si="0"/>
        <v>0</v>
      </c>
      <c r="E59" s="14">
        <v>946976.62</v>
      </c>
      <c r="F59" s="30">
        <f t="shared" si="8"/>
        <v>0</v>
      </c>
      <c r="G59" s="20">
        <v>946976.62</v>
      </c>
      <c r="H59" s="29">
        <f t="shared" si="12"/>
        <v>0</v>
      </c>
      <c r="I59" s="26">
        <v>946976.62</v>
      </c>
      <c r="J59" s="29">
        <f t="shared" si="3"/>
        <v>0</v>
      </c>
      <c r="K59" s="14">
        <v>946976.62</v>
      </c>
      <c r="L59" s="29">
        <f t="shared" si="9"/>
        <v>0</v>
      </c>
      <c r="M59" s="14">
        <v>946976.62</v>
      </c>
      <c r="N59" s="30">
        <f t="shared" si="10"/>
        <v>0</v>
      </c>
      <c r="O59" s="19">
        <v>946976.62</v>
      </c>
      <c r="P59" s="29">
        <f t="shared" si="11"/>
        <v>0</v>
      </c>
      <c r="Q59" s="14">
        <v>946976.62</v>
      </c>
      <c r="R59" s="29">
        <f t="shared" si="7"/>
        <v>0</v>
      </c>
    </row>
    <row r="60" spans="1:18" ht="31.5" x14ac:dyDescent="0.25">
      <c r="A60" s="6" t="s">
        <v>63</v>
      </c>
      <c r="B60" s="9" t="s">
        <v>64</v>
      </c>
      <c r="C60" s="14">
        <v>168492.53</v>
      </c>
      <c r="D60" s="29">
        <f t="shared" si="0"/>
        <v>0</v>
      </c>
      <c r="E60" s="14">
        <v>168492.53</v>
      </c>
      <c r="F60" s="30">
        <f t="shared" si="8"/>
        <v>210526.31999999998</v>
      </c>
      <c r="G60" s="14">
        <v>379018.85</v>
      </c>
      <c r="H60" s="29">
        <f t="shared" si="12"/>
        <v>0</v>
      </c>
      <c r="I60" s="22">
        <v>379018.85</v>
      </c>
      <c r="J60" s="29">
        <f t="shared" si="3"/>
        <v>0</v>
      </c>
      <c r="K60" s="14">
        <v>379018.85</v>
      </c>
      <c r="L60" s="29">
        <f t="shared" si="9"/>
        <v>0</v>
      </c>
      <c r="M60" s="14">
        <v>379018.85</v>
      </c>
      <c r="N60" s="30">
        <f t="shared" si="10"/>
        <v>0</v>
      </c>
      <c r="O60" s="19">
        <v>379018.85</v>
      </c>
      <c r="P60" s="29">
        <f t="shared" si="11"/>
        <v>0</v>
      </c>
      <c r="Q60" s="14">
        <v>379018.85</v>
      </c>
      <c r="R60" s="29">
        <f t="shared" si="7"/>
        <v>210526.31999999998</v>
      </c>
    </row>
    <row r="61" spans="1:18" ht="31.5" x14ac:dyDescent="0.25">
      <c r="A61" s="6" t="s">
        <v>199</v>
      </c>
      <c r="B61" s="9" t="s">
        <v>65</v>
      </c>
      <c r="C61" s="14">
        <v>168492.53</v>
      </c>
      <c r="D61" s="29">
        <f t="shared" si="0"/>
        <v>0</v>
      </c>
      <c r="E61" s="14">
        <v>168492.53</v>
      </c>
      <c r="F61" s="30">
        <f t="shared" si="8"/>
        <v>210526.31999999998</v>
      </c>
      <c r="G61" s="14">
        <v>379018.85</v>
      </c>
      <c r="H61" s="29">
        <f t="shared" si="12"/>
        <v>0</v>
      </c>
      <c r="I61" s="26">
        <v>379018.85</v>
      </c>
      <c r="J61" s="29">
        <f t="shared" si="3"/>
        <v>0</v>
      </c>
      <c r="K61" s="14">
        <v>379018.85</v>
      </c>
      <c r="L61" s="29">
        <f t="shared" si="9"/>
        <v>0</v>
      </c>
      <c r="M61" s="14">
        <v>379018.85</v>
      </c>
      <c r="N61" s="30">
        <f t="shared" si="10"/>
        <v>0</v>
      </c>
      <c r="O61" s="19">
        <v>379018.85</v>
      </c>
      <c r="P61" s="29">
        <f t="shared" si="11"/>
        <v>0</v>
      </c>
      <c r="Q61" s="14">
        <v>379018.85</v>
      </c>
      <c r="R61" s="29">
        <f t="shared" si="7"/>
        <v>210526.31999999998</v>
      </c>
    </row>
    <row r="62" spans="1:18" ht="47.25" x14ac:dyDescent="0.25">
      <c r="A62" s="6" t="s">
        <v>75</v>
      </c>
      <c r="B62" s="9" t="s">
        <v>76</v>
      </c>
      <c r="C62" s="14">
        <v>21879200.100000001</v>
      </c>
      <c r="D62" s="29">
        <f t="shared" si="0"/>
        <v>0</v>
      </c>
      <c r="E62" s="14">
        <v>21879200.100000001</v>
      </c>
      <c r="F62" s="30">
        <f t="shared" si="8"/>
        <v>0</v>
      </c>
      <c r="G62" s="14">
        <v>21879200.100000001</v>
      </c>
      <c r="H62" s="29">
        <f t="shared" si="12"/>
        <v>0</v>
      </c>
      <c r="I62" s="22">
        <v>21879200.100000001</v>
      </c>
      <c r="J62" s="29">
        <f t="shared" si="3"/>
        <v>0</v>
      </c>
      <c r="K62" s="14">
        <v>21879200.100000001</v>
      </c>
      <c r="L62" s="29">
        <f t="shared" si="9"/>
        <v>0</v>
      </c>
      <c r="M62" s="14">
        <v>21879200.100000001</v>
      </c>
      <c r="N62" s="30">
        <f t="shared" si="10"/>
        <v>0</v>
      </c>
      <c r="O62" s="19">
        <v>21879200.100000001</v>
      </c>
      <c r="P62" s="29">
        <f t="shared" si="11"/>
        <v>0</v>
      </c>
      <c r="Q62" s="14">
        <v>21879200.100000001</v>
      </c>
      <c r="R62" s="29">
        <f t="shared" si="7"/>
        <v>0</v>
      </c>
    </row>
    <row r="63" spans="1:18" ht="72.75" customHeight="1" x14ac:dyDescent="0.25">
      <c r="A63" s="6" t="s">
        <v>77</v>
      </c>
      <c r="B63" s="9" t="s">
        <v>78</v>
      </c>
      <c r="C63" s="14">
        <v>21879200.100000001</v>
      </c>
      <c r="D63" s="29">
        <f t="shared" si="0"/>
        <v>0</v>
      </c>
      <c r="E63" s="14">
        <v>21879200.100000001</v>
      </c>
      <c r="F63" s="30">
        <f t="shared" si="8"/>
        <v>0</v>
      </c>
      <c r="G63" s="14">
        <v>21879200.100000001</v>
      </c>
      <c r="H63" s="29">
        <f t="shared" si="12"/>
        <v>0</v>
      </c>
      <c r="I63" s="26">
        <v>21879200.100000001</v>
      </c>
      <c r="J63" s="29">
        <f t="shared" si="3"/>
        <v>0</v>
      </c>
      <c r="K63" s="14">
        <v>21879200.100000001</v>
      </c>
      <c r="L63" s="29">
        <f t="shared" si="9"/>
        <v>0</v>
      </c>
      <c r="M63" s="14">
        <v>21879200.100000001</v>
      </c>
      <c r="N63" s="30">
        <f t="shared" si="10"/>
        <v>0</v>
      </c>
      <c r="O63" s="19">
        <v>21879200.100000001</v>
      </c>
      <c r="P63" s="29">
        <f t="shared" si="11"/>
        <v>0</v>
      </c>
      <c r="Q63" s="14">
        <v>21879200.100000001</v>
      </c>
      <c r="R63" s="29">
        <f t="shared" si="7"/>
        <v>0</v>
      </c>
    </row>
    <row r="64" spans="1:18" ht="54.75" customHeight="1" x14ac:dyDescent="0.25">
      <c r="A64" s="6" t="s">
        <v>79</v>
      </c>
      <c r="B64" s="9" t="s">
        <v>226</v>
      </c>
      <c r="C64" s="14">
        <v>67729204.829999998</v>
      </c>
      <c r="D64" s="29">
        <f t="shared" si="0"/>
        <v>0</v>
      </c>
      <c r="E64" s="14">
        <v>67729204.829999998</v>
      </c>
      <c r="F64" s="30">
        <f t="shared" si="8"/>
        <v>0</v>
      </c>
      <c r="G64" s="20">
        <v>67729204.829999998</v>
      </c>
      <c r="H64" s="29">
        <f t="shared" si="12"/>
        <v>0</v>
      </c>
      <c r="I64" s="22">
        <v>67729204.829999998</v>
      </c>
      <c r="J64" s="29">
        <f t="shared" si="3"/>
        <v>0</v>
      </c>
      <c r="K64" s="14">
        <v>67729204.829999998</v>
      </c>
      <c r="L64" s="29">
        <f t="shared" si="9"/>
        <v>0</v>
      </c>
      <c r="M64" s="14">
        <v>67729204.829999998</v>
      </c>
      <c r="N64" s="30">
        <f t="shared" si="10"/>
        <v>0</v>
      </c>
      <c r="O64" s="19">
        <v>67729204.829999998</v>
      </c>
      <c r="P64" s="29">
        <f t="shared" si="11"/>
        <v>-3355171.6700000018</v>
      </c>
      <c r="Q64" s="14">
        <v>64374033.159999996</v>
      </c>
      <c r="R64" s="29">
        <f t="shared" si="7"/>
        <v>-3355171.6700000018</v>
      </c>
    </row>
    <row r="65" spans="1:28" s="4" customFormat="1" ht="45" customHeight="1" x14ac:dyDescent="0.25">
      <c r="A65" s="6" t="s">
        <v>80</v>
      </c>
      <c r="B65" s="9" t="s">
        <v>81</v>
      </c>
      <c r="C65" s="14">
        <v>67729204.829999998</v>
      </c>
      <c r="D65" s="29">
        <f t="shared" si="0"/>
        <v>0</v>
      </c>
      <c r="E65" s="14">
        <v>67729204.829999998</v>
      </c>
      <c r="F65" s="30">
        <f t="shared" si="8"/>
        <v>0</v>
      </c>
      <c r="G65" s="20">
        <v>67729204.829999998</v>
      </c>
      <c r="H65" s="29">
        <f t="shared" si="12"/>
        <v>0</v>
      </c>
      <c r="I65" s="26">
        <v>67729204.829999998</v>
      </c>
      <c r="J65" s="29">
        <f t="shared" si="3"/>
        <v>0</v>
      </c>
      <c r="K65" s="14">
        <v>67729204.829999998</v>
      </c>
      <c r="L65" s="29">
        <f t="shared" si="9"/>
        <v>0</v>
      </c>
      <c r="M65" s="14">
        <v>67729204.829999998</v>
      </c>
      <c r="N65" s="30">
        <f t="shared" si="10"/>
        <v>0</v>
      </c>
      <c r="O65" s="19">
        <v>67729204.829999998</v>
      </c>
      <c r="P65" s="29">
        <f t="shared" si="11"/>
        <v>-3355171.6700000018</v>
      </c>
      <c r="Q65" s="14">
        <v>64374033.159999996</v>
      </c>
      <c r="R65" s="29">
        <f t="shared" si="7"/>
        <v>-3355171.6700000018</v>
      </c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s="4" customFormat="1" ht="45" customHeight="1" x14ac:dyDescent="0.25">
      <c r="A66" s="16" t="s">
        <v>79</v>
      </c>
      <c r="B66" s="15" t="s">
        <v>226</v>
      </c>
      <c r="C66" s="14">
        <v>0</v>
      </c>
      <c r="D66" s="29">
        <f t="shared" si="0"/>
        <v>0</v>
      </c>
      <c r="E66" s="14">
        <v>0</v>
      </c>
      <c r="F66" s="30">
        <f t="shared" si="8"/>
        <v>0</v>
      </c>
      <c r="G66" s="20">
        <v>0</v>
      </c>
      <c r="H66" s="29">
        <f t="shared" si="12"/>
        <v>0</v>
      </c>
      <c r="I66" s="22">
        <v>0</v>
      </c>
      <c r="J66" s="29">
        <f t="shared" si="3"/>
        <v>17650044.559999999</v>
      </c>
      <c r="K66" s="14">
        <v>17650044.559999999</v>
      </c>
      <c r="L66" s="29">
        <f t="shared" si="9"/>
        <v>0</v>
      </c>
      <c r="M66" s="14">
        <v>17650044.559999999</v>
      </c>
      <c r="N66" s="30">
        <f t="shared" si="10"/>
        <v>-179741.3599999994</v>
      </c>
      <c r="O66" s="19">
        <v>17470303.199999999</v>
      </c>
      <c r="P66" s="29">
        <f t="shared" si="11"/>
        <v>-281257</v>
      </c>
      <c r="Q66" s="14">
        <v>17189046.199999999</v>
      </c>
      <c r="R66" s="29">
        <f t="shared" si="7"/>
        <v>17189046.199999999</v>
      </c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s="4" customFormat="1" ht="72" customHeight="1" x14ac:dyDescent="0.25">
      <c r="A67" s="16" t="s">
        <v>80</v>
      </c>
      <c r="B67" s="15" t="s">
        <v>81</v>
      </c>
      <c r="C67" s="14">
        <v>0</v>
      </c>
      <c r="D67" s="29">
        <f t="shared" si="0"/>
        <v>0</v>
      </c>
      <c r="E67" s="14">
        <v>0</v>
      </c>
      <c r="F67" s="30">
        <f t="shared" si="8"/>
        <v>0</v>
      </c>
      <c r="G67" s="20">
        <v>0</v>
      </c>
      <c r="H67" s="29">
        <f t="shared" si="12"/>
        <v>0</v>
      </c>
      <c r="I67" s="22">
        <v>0</v>
      </c>
      <c r="J67" s="29">
        <f t="shared" si="3"/>
        <v>17650044.559999999</v>
      </c>
      <c r="K67" s="14">
        <v>17650044.559999999</v>
      </c>
      <c r="L67" s="29">
        <f t="shared" si="9"/>
        <v>0</v>
      </c>
      <c r="M67" s="14">
        <v>17650044.559999999</v>
      </c>
      <c r="N67" s="30">
        <f t="shared" si="10"/>
        <v>-179741.3599999994</v>
      </c>
      <c r="O67" s="19">
        <v>17470303.199999999</v>
      </c>
      <c r="P67" s="29">
        <f t="shared" si="11"/>
        <v>-281257</v>
      </c>
      <c r="Q67" s="14">
        <v>17189046.199999999</v>
      </c>
      <c r="R67" s="29">
        <f t="shared" si="7"/>
        <v>17189046.199999999</v>
      </c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29.25" customHeight="1" x14ac:dyDescent="0.25">
      <c r="A68" s="6" t="s">
        <v>82</v>
      </c>
      <c r="B68" s="9" t="s">
        <v>83</v>
      </c>
      <c r="C68" s="14">
        <v>16037856.560000001</v>
      </c>
      <c r="D68" s="29">
        <f t="shared" si="0"/>
        <v>0</v>
      </c>
      <c r="E68" s="14">
        <v>16037856.560000001</v>
      </c>
      <c r="F68" s="30">
        <f t="shared" si="8"/>
        <v>1265331.4999999981</v>
      </c>
      <c r="G68" s="14">
        <v>17303188.059999999</v>
      </c>
      <c r="H68" s="29">
        <f t="shared" si="12"/>
        <v>-2289633.9999999981</v>
      </c>
      <c r="I68" s="22">
        <v>15013554.060000001</v>
      </c>
      <c r="J68" s="29">
        <f t="shared" si="3"/>
        <v>-14913554.060000001</v>
      </c>
      <c r="K68" s="14">
        <v>100000</v>
      </c>
      <c r="L68" s="29">
        <f t="shared" si="9"/>
        <v>0</v>
      </c>
      <c r="M68" s="14">
        <v>100000</v>
      </c>
      <c r="N68" s="30">
        <f t="shared" si="10"/>
        <v>0</v>
      </c>
      <c r="O68" s="19">
        <v>100000</v>
      </c>
      <c r="P68" s="29">
        <f t="shared" si="11"/>
        <v>0</v>
      </c>
      <c r="Q68" s="14">
        <v>100000</v>
      </c>
      <c r="R68" s="29">
        <f t="shared" si="7"/>
        <v>-15937856.560000001</v>
      </c>
    </row>
    <row r="69" spans="1:28" ht="31.5" x14ac:dyDescent="0.25">
      <c r="A69" s="6" t="s">
        <v>84</v>
      </c>
      <c r="B69" s="9" t="s">
        <v>85</v>
      </c>
      <c r="C69" s="14">
        <v>16037856.560000001</v>
      </c>
      <c r="D69" s="29">
        <f t="shared" si="0"/>
        <v>0</v>
      </c>
      <c r="E69" s="14">
        <v>16037856.560000001</v>
      </c>
      <c r="F69" s="30">
        <f t="shared" si="8"/>
        <v>1265331.4999999981</v>
      </c>
      <c r="G69" s="14">
        <v>17303188.059999999</v>
      </c>
      <c r="H69" s="29">
        <f t="shared" si="12"/>
        <v>-2289633.9999999981</v>
      </c>
      <c r="I69" s="22">
        <v>15013554.060000001</v>
      </c>
      <c r="J69" s="29">
        <f t="shared" si="3"/>
        <v>-8556105.5</v>
      </c>
      <c r="K69" s="14">
        <v>6457448.5599999996</v>
      </c>
      <c r="L69" s="29">
        <f t="shared" si="9"/>
        <v>0</v>
      </c>
      <c r="M69" s="14">
        <v>6457448.5599999996</v>
      </c>
      <c r="N69" s="30">
        <f t="shared" si="10"/>
        <v>0</v>
      </c>
      <c r="O69" s="19">
        <v>6457448.5599999996</v>
      </c>
      <c r="P69" s="29">
        <f t="shared" si="11"/>
        <v>0</v>
      </c>
      <c r="Q69" s="14">
        <v>6457448.5599999996</v>
      </c>
      <c r="R69" s="29">
        <f t="shared" si="7"/>
        <v>-9580408</v>
      </c>
    </row>
    <row r="70" spans="1:28" ht="78.75" x14ac:dyDescent="0.25">
      <c r="A70" s="6" t="s">
        <v>86</v>
      </c>
      <c r="B70" s="9" t="s">
        <v>87</v>
      </c>
      <c r="C70" s="14">
        <v>100000</v>
      </c>
      <c r="D70" s="29">
        <f t="shared" si="0"/>
        <v>0</v>
      </c>
      <c r="E70" s="14">
        <v>100000</v>
      </c>
      <c r="F70" s="30">
        <f t="shared" si="8"/>
        <v>0</v>
      </c>
      <c r="G70" s="20">
        <v>100000</v>
      </c>
      <c r="H70" s="29">
        <f t="shared" si="12"/>
        <v>0</v>
      </c>
      <c r="I70" s="26">
        <v>100000</v>
      </c>
      <c r="J70" s="29">
        <f t="shared" si="3"/>
        <v>7200274</v>
      </c>
      <c r="K70" s="14">
        <v>7300274</v>
      </c>
      <c r="L70" s="29">
        <f t="shared" si="9"/>
        <v>0</v>
      </c>
      <c r="M70" s="14">
        <v>7300274</v>
      </c>
      <c r="N70" s="30">
        <f t="shared" si="10"/>
        <v>-179741.36000000034</v>
      </c>
      <c r="O70" s="19">
        <v>7120532.6399999997</v>
      </c>
      <c r="P70" s="29">
        <f t="shared" si="11"/>
        <v>0</v>
      </c>
      <c r="Q70" s="14">
        <v>7120532.6399999997</v>
      </c>
      <c r="R70" s="29">
        <f t="shared" si="7"/>
        <v>7020532.6399999997</v>
      </c>
    </row>
    <row r="71" spans="1:28" ht="78.75" x14ac:dyDescent="0.25">
      <c r="A71" s="6" t="s">
        <v>200</v>
      </c>
      <c r="B71" s="9" t="s">
        <v>227</v>
      </c>
      <c r="C71" s="14">
        <v>6457448.5599999996</v>
      </c>
      <c r="D71" s="29">
        <f t="shared" si="0"/>
        <v>0</v>
      </c>
      <c r="E71" s="14">
        <v>6457448.5599999996</v>
      </c>
      <c r="F71" s="30">
        <f t="shared" si="8"/>
        <v>0</v>
      </c>
      <c r="G71" s="20">
        <v>6457448.5599999996</v>
      </c>
      <c r="H71" s="29">
        <f t="shared" si="12"/>
        <v>0</v>
      </c>
      <c r="I71" s="26">
        <v>6457448.5599999996</v>
      </c>
      <c r="J71" s="29">
        <f t="shared" si="3"/>
        <v>-5649948.5599999996</v>
      </c>
      <c r="K71" s="14">
        <v>807500</v>
      </c>
      <c r="L71" s="29">
        <f t="shared" si="9"/>
        <v>0</v>
      </c>
      <c r="M71" s="14">
        <v>807500</v>
      </c>
      <c r="N71" s="30">
        <f t="shared" si="10"/>
        <v>0</v>
      </c>
      <c r="O71" s="19">
        <v>807500</v>
      </c>
      <c r="P71" s="29">
        <f t="shared" si="11"/>
        <v>0</v>
      </c>
      <c r="Q71" s="14">
        <v>807500</v>
      </c>
      <c r="R71" s="29">
        <f t="shared" si="7"/>
        <v>-5649948.5599999996</v>
      </c>
    </row>
    <row r="72" spans="1:28" ht="51" customHeight="1" x14ac:dyDescent="0.25">
      <c r="A72" s="6" t="s">
        <v>88</v>
      </c>
      <c r="B72" s="9" t="s">
        <v>89</v>
      </c>
      <c r="C72" s="14">
        <v>8672908</v>
      </c>
      <c r="D72" s="29">
        <f t="shared" si="0"/>
        <v>0</v>
      </c>
      <c r="E72" s="14">
        <v>8672908</v>
      </c>
      <c r="F72" s="30">
        <f t="shared" si="8"/>
        <v>0</v>
      </c>
      <c r="G72" s="20">
        <v>8672908</v>
      </c>
      <c r="H72" s="29">
        <f t="shared" si="12"/>
        <v>-2289634</v>
      </c>
      <c r="I72" s="26">
        <v>6383274</v>
      </c>
      <c r="J72" s="29">
        <f t="shared" ref="J72:J133" si="13">SUM(K72-I72)</f>
        <v>-6085040.5</v>
      </c>
      <c r="K72" s="14">
        <v>298233.5</v>
      </c>
      <c r="L72" s="29">
        <f t="shared" si="9"/>
        <v>0</v>
      </c>
      <c r="M72" s="14">
        <v>298233.5</v>
      </c>
      <c r="N72" s="30">
        <f t="shared" si="10"/>
        <v>0</v>
      </c>
      <c r="O72" s="19">
        <v>298233.5</v>
      </c>
      <c r="P72" s="29">
        <f t="shared" si="11"/>
        <v>0</v>
      </c>
      <c r="Q72" s="14">
        <v>298233.5</v>
      </c>
      <c r="R72" s="29">
        <f t="shared" ref="R72:R133" si="14">SUM(Q72-C72)</f>
        <v>-8374674.5</v>
      </c>
    </row>
    <row r="73" spans="1:28" ht="74.25" customHeight="1" x14ac:dyDescent="0.25">
      <c r="A73" s="6" t="s">
        <v>201</v>
      </c>
      <c r="B73" s="9" t="s">
        <v>228</v>
      </c>
      <c r="C73" s="14">
        <v>807500</v>
      </c>
      <c r="D73" s="29">
        <f t="shared" si="0"/>
        <v>0</v>
      </c>
      <c r="E73" s="14">
        <v>807500</v>
      </c>
      <c r="F73" s="30">
        <f t="shared" si="8"/>
        <v>0</v>
      </c>
      <c r="G73" s="20">
        <v>807500</v>
      </c>
      <c r="H73" s="29">
        <f t="shared" si="12"/>
        <v>0</v>
      </c>
      <c r="I73" s="26">
        <v>807500</v>
      </c>
      <c r="J73" s="29">
        <f t="shared" si="13"/>
        <v>613757</v>
      </c>
      <c r="K73" s="14">
        <v>1421257</v>
      </c>
      <c r="L73" s="29">
        <f t="shared" si="9"/>
        <v>0</v>
      </c>
      <c r="M73" s="14">
        <v>1421257</v>
      </c>
      <c r="N73" s="30">
        <f t="shared" si="10"/>
        <v>0</v>
      </c>
      <c r="O73" s="19">
        <v>1421257</v>
      </c>
      <c r="P73" s="29">
        <f t="shared" si="11"/>
        <v>-281257</v>
      </c>
      <c r="Q73" s="14">
        <v>1140000</v>
      </c>
      <c r="R73" s="29">
        <f t="shared" si="14"/>
        <v>332500</v>
      </c>
    </row>
    <row r="74" spans="1:28" ht="176.25" customHeight="1" x14ac:dyDescent="0.25">
      <c r="A74" s="16" t="s">
        <v>249</v>
      </c>
      <c r="B74" s="15" t="s">
        <v>250</v>
      </c>
      <c r="C74" s="14">
        <v>0</v>
      </c>
      <c r="D74" s="29">
        <v>0</v>
      </c>
      <c r="E74" s="14">
        <v>0</v>
      </c>
      <c r="F74" s="30">
        <f t="shared" si="8"/>
        <v>1265331.5</v>
      </c>
      <c r="G74" s="20">
        <v>1265331.5</v>
      </c>
      <c r="H74" s="29">
        <f t="shared" si="12"/>
        <v>0</v>
      </c>
      <c r="I74" s="26">
        <v>1265331.5</v>
      </c>
      <c r="J74" s="29">
        <f t="shared" si="13"/>
        <v>0</v>
      </c>
      <c r="K74" s="14">
        <v>1265331.5</v>
      </c>
      <c r="L74" s="29">
        <f t="shared" si="9"/>
        <v>0</v>
      </c>
      <c r="M74" s="14">
        <v>1265331.5</v>
      </c>
      <c r="N74" s="30">
        <f t="shared" si="10"/>
        <v>0</v>
      </c>
      <c r="O74" s="19">
        <v>1265331.5</v>
      </c>
      <c r="P74" s="29">
        <f t="shared" si="11"/>
        <v>0</v>
      </c>
      <c r="Q74" s="14">
        <v>1265331.5</v>
      </c>
      <c r="R74" s="29">
        <f t="shared" si="14"/>
        <v>1265331.5</v>
      </c>
    </row>
    <row r="75" spans="1:28" ht="47.25" x14ac:dyDescent="0.25">
      <c r="A75" s="6" t="s">
        <v>90</v>
      </c>
      <c r="B75" s="9" t="s">
        <v>91</v>
      </c>
      <c r="C75" s="14">
        <v>453196126.13999999</v>
      </c>
      <c r="D75" s="29">
        <f t="shared" si="0"/>
        <v>0</v>
      </c>
      <c r="E75" s="14">
        <v>453196126.13999999</v>
      </c>
      <c r="F75" s="30">
        <f t="shared" si="8"/>
        <v>0</v>
      </c>
      <c r="G75" s="14">
        <v>453196126.13999999</v>
      </c>
      <c r="H75" s="29">
        <f t="shared" si="12"/>
        <v>297331.75999999046</v>
      </c>
      <c r="I75" s="22">
        <v>453493457.89999998</v>
      </c>
      <c r="J75" s="29">
        <f t="shared" si="13"/>
        <v>-32943.629999995232</v>
      </c>
      <c r="K75" s="14">
        <v>453460514.26999998</v>
      </c>
      <c r="L75" s="29">
        <f t="shared" si="9"/>
        <v>0</v>
      </c>
      <c r="M75" s="14">
        <v>453460514.26999998</v>
      </c>
      <c r="N75" s="30">
        <f t="shared" si="10"/>
        <v>1276909.2000000477</v>
      </c>
      <c r="O75" s="19">
        <v>454737423.47000003</v>
      </c>
      <c r="P75" s="29">
        <f t="shared" si="11"/>
        <v>291934.33999997377</v>
      </c>
      <c r="Q75" s="14">
        <v>455029357.81</v>
      </c>
      <c r="R75" s="29">
        <f t="shared" si="14"/>
        <v>1833231.6700000167</v>
      </c>
    </row>
    <row r="76" spans="1:28" ht="69" customHeight="1" x14ac:dyDescent="0.25">
      <c r="A76" s="6" t="s">
        <v>92</v>
      </c>
      <c r="B76" s="9" t="s">
        <v>93</v>
      </c>
      <c r="C76" s="14">
        <v>317799635.50999999</v>
      </c>
      <c r="D76" s="29">
        <f t="shared" si="0"/>
        <v>0</v>
      </c>
      <c r="E76" s="14">
        <v>317799635.50999999</v>
      </c>
      <c r="F76" s="30">
        <f t="shared" si="8"/>
        <v>0</v>
      </c>
      <c r="G76" s="14">
        <v>317799635.50999999</v>
      </c>
      <c r="H76" s="29">
        <f t="shared" si="12"/>
        <v>204381.43999999762</v>
      </c>
      <c r="I76" s="22">
        <v>318004016.94999999</v>
      </c>
      <c r="J76" s="29">
        <f t="shared" si="13"/>
        <v>1156023.5400000215</v>
      </c>
      <c r="K76" s="14">
        <v>319160040.49000001</v>
      </c>
      <c r="L76" s="29">
        <f t="shared" si="9"/>
        <v>0</v>
      </c>
      <c r="M76" s="14">
        <v>319160040.49000001</v>
      </c>
      <c r="N76" s="30">
        <f t="shared" si="10"/>
        <v>-3382779.4499999881</v>
      </c>
      <c r="O76" s="19">
        <v>315777261.04000002</v>
      </c>
      <c r="P76" s="29">
        <f t="shared" si="11"/>
        <v>1407822.2899999619</v>
      </c>
      <c r="Q76" s="14">
        <v>317185083.32999998</v>
      </c>
      <c r="R76" s="29">
        <f t="shared" si="14"/>
        <v>-614552.18000000715</v>
      </c>
    </row>
    <row r="77" spans="1:28" ht="94.5" x14ac:dyDescent="0.25">
      <c r="A77" s="6" t="s">
        <v>94</v>
      </c>
      <c r="B77" s="9" t="s">
        <v>95</v>
      </c>
      <c r="C77" s="14">
        <v>346816.54</v>
      </c>
      <c r="D77" s="29">
        <f t="shared" ref="D77:D129" si="15">SUM(E77-C77)</f>
        <v>0</v>
      </c>
      <c r="E77" s="14">
        <v>346816.54</v>
      </c>
      <c r="F77" s="30">
        <f t="shared" si="8"/>
        <v>0</v>
      </c>
      <c r="G77" s="14">
        <v>346816.54</v>
      </c>
      <c r="H77" s="29">
        <f t="shared" si="12"/>
        <v>0</v>
      </c>
      <c r="I77" s="26">
        <v>346816.54</v>
      </c>
      <c r="J77" s="29">
        <f t="shared" si="13"/>
        <v>0</v>
      </c>
      <c r="K77" s="14">
        <v>346816.54</v>
      </c>
      <c r="L77" s="29">
        <f t="shared" si="9"/>
        <v>0</v>
      </c>
      <c r="M77" s="14">
        <v>346816.54</v>
      </c>
      <c r="N77" s="30">
        <f t="shared" si="10"/>
        <v>0</v>
      </c>
      <c r="O77" s="19">
        <v>346816.54</v>
      </c>
      <c r="P77" s="29">
        <f t="shared" si="11"/>
        <v>0</v>
      </c>
      <c r="Q77" s="14">
        <v>346816.54</v>
      </c>
      <c r="R77" s="29">
        <f t="shared" si="14"/>
        <v>0</v>
      </c>
    </row>
    <row r="78" spans="1:28" ht="94.5" x14ac:dyDescent="0.25">
      <c r="A78" s="6" t="s">
        <v>96</v>
      </c>
      <c r="B78" s="9" t="s">
        <v>97</v>
      </c>
      <c r="C78" s="14">
        <v>2225160.31</v>
      </c>
      <c r="D78" s="29">
        <f t="shared" si="15"/>
        <v>0</v>
      </c>
      <c r="E78" s="14">
        <v>2225160.31</v>
      </c>
      <c r="F78" s="30">
        <f t="shared" si="8"/>
        <v>0</v>
      </c>
      <c r="G78" s="14">
        <v>2225160.31</v>
      </c>
      <c r="H78" s="29">
        <f t="shared" si="12"/>
        <v>0</v>
      </c>
      <c r="I78" s="26">
        <v>2225160.31</v>
      </c>
      <c r="J78" s="29">
        <f t="shared" si="13"/>
        <v>0</v>
      </c>
      <c r="K78" s="14">
        <v>2225160.31</v>
      </c>
      <c r="L78" s="29">
        <f t="shared" si="9"/>
        <v>0</v>
      </c>
      <c r="M78" s="14">
        <v>2225160.31</v>
      </c>
      <c r="N78" s="30">
        <f t="shared" si="10"/>
        <v>0</v>
      </c>
      <c r="O78" s="19">
        <v>2225160.31</v>
      </c>
      <c r="P78" s="29">
        <f t="shared" si="11"/>
        <v>0</v>
      </c>
      <c r="Q78" s="14">
        <v>2225160.31</v>
      </c>
      <c r="R78" s="29">
        <f t="shared" si="14"/>
        <v>0</v>
      </c>
    </row>
    <row r="79" spans="1:28" ht="126" x14ac:dyDescent="0.25">
      <c r="A79" s="6" t="s">
        <v>98</v>
      </c>
      <c r="B79" s="9" t="s">
        <v>229</v>
      </c>
      <c r="C79" s="14">
        <v>260469.31</v>
      </c>
      <c r="D79" s="29">
        <f t="shared" si="15"/>
        <v>0</v>
      </c>
      <c r="E79" s="14">
        <v>260469.31</v>
      </c>
      <c r="F79" s="30">
        <f t="shared" si="8"/>
        <v>0</v>
      </c>
      <c r="G79" s="14">
        <v>260469.31</v>
      </c>
      <c r="H79" s="29">
        <f t="shared" si="12"/>
        <v>0</v>
      </c>
      <c r="I79" s="26">
        <v>260469.31</v>
      </c>
      <c r="J79" s="29">
        <f t="shared" si="13"/>
        <v>0</v>
      </c>
      <c r="K79" s="14">
        <v>260469.31</v>
      </c>
      <c r="L79" s="29">
        <f t="shared" si="9"/>
        <v>0</v>
      </c>
      <c r="M79" s="14">
        <v>260469.31</v>
      </c>
      <c r="N79" s="30">
        <f t="shared" si="10"/>
        <v>0</v>
      </c>
      <c r="O79" s="19">
        <v>260469.31</v>
      </c>
      <c r="P79" s="29">
        <f t="shared" si="11"/>
        <v>0</v>
      </c>
      <c r="Q79" s="14">
        <v>260469.31</v>
      </c>
      <c r="R79" s="29">
        <f t="shared" si="14"/>
        <v>0</v>
      </c>
    </row>
    <row r="80" spans="1:28" ht="73.5" customHeight="1" x14ac:dyDescent="0.25">
      <c r="A80" s="6" t="s">
        <v>99</v>
      </c>
      <c r="B80" s="9" t="s">
        <v>230</v>
      </c>
      <c r="C80" s="14">
        <v>2776460.52</v>
      </c>
      <c r="D80" s="29">
        <f t="shared" si="15"/>
        <v>0</v>
      </c>
      <c r="E80" s="14">
        <v>2776460.52</v>
      </c>
      <c r="F80" s="30">
        <f t="shared" si="8"/>
        <v>0</v>
      </c>
      <c r="G80" s="14">
        <v>2776460.52</v>
      </c>
      <c r="H80" s="29">
        <f t="shared" si="12"/>
        <v>0</v>
      </c>
      <c r="I80" s="26">
        <v>2776460.52</v>
      </c>
      <c r="J80" s="29">
        <f t="shared" si="13"/>
        <v>0</v>
      </c>
      <c r="K80" s="14">
        <v>2776460.52</v>
      </c>
      <c r="L80" s="29">
        <f t="shared" si="9"/>
        <v>0</v>
      </c>
      <c r="M80" s="14">
        <v>2776460.52</v>
      </c>
      <c r="N80" s="30">
        <f t="shared" si="10"/>
        <v>0</v>
      </c>
      <c r="O80" s="19">
        <v>2776460.52</v>
      </c>
      <c r="P80" s="29">
        <f t="shared" si="11"/>
        <v>0</v>
      </c>
      <c r="Q80" s="14">
        <v>2776460.52</v>
      </c>
      <c r="R80" s="29">
        <f t="shared" si="14"/>
        <v>0</v>
      </c>
    </row>
    <row r="81" spans="1:18" ht="110.25" x14ac:dyDescent="0.25">
      <c r="A81" s="6" t="s">
        <v>100</v>
      </c>
      <c r="B81" s="9" t="s">
        <v>101</v>
      </c>
      <c r="C81" s="14">
        <v>665046.28</v>
      </c>
      <c r="D81" s="29">
        <f t="shared" si="15"/>
        <v>0</v>
      </c>
      <c r="E81" s="14">
        <v>665046.28</v>
      </c>
      <c r="F81" s="30">
        <f t="shared" si="8"/>
        <v>0</v>
      </c>
      <c r="G81" s="14">
        <v>665046.28</v>
      </c>
      <c r="H81" s="29">
        <f t="shared" si="12"/>
        <v>100000</v>
      </c>
      <c r="I81" s="26">
        <v>765046.28</v>
      </c>
      <c r="J81" s="29">
        <f t="shared" si="13"/>
        <v>410000</v>
      </c>
      <c r="K81" s="14">
        <v>1175046.28</v>
      </c>
      <c r="L81" s="29">
        <f t="shared" si="9"/>
        <v>0</v>
      </c>
      <c r="M81" s="14">
        <v>1175046.28</v>
      </c>
      <c r="N81" s="30">
        <f t="shared" si="10"/>
        <v>0</v>
      </c>
      <c r="O81" s="19">
        <v>1175046.28</v>
      </c>
      <c r="P81" s="29">
        <f t="shared" si="11"/>
        <v>50000</v>
      </c>
      <c r="Q81" s="14">
        <v>1225046.28</v>
      </c>
      <c r="R81" s="29">
        <f t="shared" si="14"/>
        <v>560000</v>
      </c>
    </row>
    <row r="82" spans="1:18" ht="108.75" customHeight="1" x14ac:dyDescent="0.25">
      <c r="A82" s="6" t="s">
        <v>102</v>
      </c>
      <c r="B82" s="9" t="s">
        <v>231</v>
      </c>
      <c r="C82" s="14">
        <v>26247671.350000001</v>
      </c>
      <c r="D82" s="29">
        <f t="shared" si="15"/>
        <v>0</v>
      </c>
      <c r="E82" s="14">
        <v>26247671.350000001</v>
      </c>
      <c r="F82" s="30">
        <f t="shared" si="8"/>
        <v>0</v>
      </c>
      <c r="G82" s="14">
        <v>26247671.350000001</v>
      </c>
      <c r="H82" s="29">
        <f t="shared" si="12"/>
        <v>0</v>
      </c>
      <c r="I82" s="26">
        <v>26247671.350000001</v>
      </c>
      <c r="J82" s="29">
        <f t="shared" si="13"/>
        <v>0</v>
      </c>
      <c r="K82" s="14">
        <v>26247671.350000001</v>
      </c>
      <c r="L82" s="29">
        <f t="shared" si="9"/>
        <v>0</v>
      </c>
      <c r="M82" s="14">
        <v>26247671.350000001</v>
      </c>
      <c r="N82" s="30">
        <f t="shared" si="10"/>
        <v>0</v>
      </c>
      <c r="O82" s="19">
        <v>26247671.350000001</v>
      </c>
      <c r="P82" s="29">
        <f t="shared" si="11"/>
        <v>206289.55999999866</v>
      </c>
      <c r="Q82" s="14">
        <v>26453960.91</v>
      </c>
      <c r="R82" s="29">
        <f t="shared" si="14"/>
        <v>206289.55999999866</v>
      </c>
    </row>
    <row r="83" spans="1:18" ht="85.5" customHeight="1" x14ac:dyDescent="0.25">
      <c r="A83" s="6" t="s">
        <v>103</v>
      </c>
      <c r="B83" s="9" t="s">
        <v>104</v>
      </c>
      <c r="C83" s="14">
        <v>80631.539999999994</v>
      </c>
      <c r="D83" s="29">
        <f t="shared" si="15"/>
        <v>0</v>
      </c>
      <c r="E83" s="14">
        <v>80631.539999999994</v>
      </c>
      <c r="F83" s="30">
        <f t="shared" si="8"/>
        <v>0</v>
      </c>
      <c r="G83" s="14">
        <v>80631.539999999994</v>
      </c>
      <c r="H83" s="29">
        <f t="shared" si="12"/>
        <v>0</v>
      </c>
      <c r="I83" s="26">
        <v>80631.539999999994</v>
      </c>
      <c r="J83" s="29">
        <f t="shared" si="13"/>
        <v>85350.660000000018</v>
      </c>
      <c r="K83" s="14">
        <v>165982.20000000001</v>
      </c>
      <c r="L83" s="29">
        <f t="shared" si="9"/>
        <v>0</v>
      </c>
      <c r="M83" s="14">
        <v>165982.20000000001</v>
      </c>
      <c r="N83" s="30">
        <f t="shared" si="10"/>
        <v>0</v>
      </c>
      <c r="O83" s="19">
        <v>165982.20000000001</v>
      </c>
      <c r="P83" s="29">
        <f t="shared" si="11"/>
        <v>-75.630000000004657</v>
      </c>
      <c r="Q83" s="14">
        <v>165906.57</v>
      </c>
      <c r="R83" s="29">
        <f t="shared" si="14"/>
        <v>85275.030000000013</v>
      </c>
    </row>
    <row r="84" spans="1:18" ht="110.25" x14ac:dyDescent="0.25">
      <c r="A84" s="6" t="s">
        <v>105</v>
      </c>
      <c r="B84" s="9" t="s">
        <v>106</v>
      </c>
      <c r="C84" s="14">
        <v>1447512.23</v>
      </c>
      <c r="D84" s="29">
        <f t="shared" si="15"/>
        <v>0</v>
      </c>
      <c r="E84" s="14">
        <v>1447512.23</v>
      </c>
      <c r="F84" s="30">
        <f t="shared" si="8"/>
        <v>0</v>
      </c>
      <c r="G84" s="14">
        <v>1447512.23</v>
      </c>
      <c r="H84" s="29">
        <f t="shared" si="12"/>
        <v>0</v>
      </c>
      <c r="I84" s="26">
        <v>1447512.23</v>
      </c>
      <c r="J84" s="29">
        <f t="shared" si="13"/>
        <v>0</v>
      </c>
      <c r="K84" s="14">
        <v>1447512.23</v>
      </c>
      <c r="L84" s="29">
        <f t="shared" si="9"/>
        <v>0</v>
      </c>
      <c r="M84" s="14">
        <v>1447512.23</v>
      </c>
      <c r="N84" s="30">
        <f t="shared" si="10"/>
        <v>0</v>
      </c>
      <c r="O84" s="19">
        <v>1447512.23</v>
      </c>
      <c r="P84" s="29">
        <f t="shared" si="11"/>
        <v>0</v>
      </c>
      <c r="Q84" s="14">
        <v>1447512.23</v>
      </c>
      <c r="R84" s="29">
        <f t="shared" si="14"/>
        <v>0</v>
      </c>
    </row>
    <row r="85" spans="1:18" ht="94.5" x14ac:dyDescent="0.25">
      <c r="A85" s="6" t="s">
        <v>107</v>
      </c>
      <c r="B85" s="9" t="s">
        <v>108</v>
      </c>
      <c r="C85" s="14">
        <v>670278.15</v>
      </c>
      <c r="D85" s="29">
        <f t="shared" si="15"/>
        <v>0</v>
      </c>
      <c r="E85" s="14">
        <v>670278.15</v>
      </c>
      <c r="F85" s="30">
        <f t="shared" si="8"/>
        <v>0</v>
      </c>
      <c r="G85" s="14">
        <v>670278.15</v>
      </c>
      <c r="H85" s="29">
        <f t="shared" si="12"/>
        <v>0</v>
      </c>
      <c r="I85" s="26">
        <v>670278.15</v>
      </c>
      <c r="J85" s="29">
        <f t="shared" si="13"/>
        <v>0</v>
      </c>
      <c r="K85" s="14">
        <v>670278.15</v>
      </c>
      <c r="L85" s="29">
        <f t="shared" si="9"/>
        <v>0</v>
      </c>
      <c r="M85" s="14">
        <v>670278.15</v>
      </c>
      <c r="N85" s="30">
        <f t="shared" si="10"/>
        <v>0</v>
      </c>
      <c r="O85" s="19">
        <v>670278.15</v>
      </c>
      <c r="P85" s="29">
        <f t="shared" si="11"/>
        <v>0</v>
      </c>
      <c r="Q85" s="14">
        <v>670278.15</v>
      </c>
      <c r="R85" s="29">
        <f t="shared" si="14"/>
        <v>0</v>
      </c>
    </row>
    <row r="86" spans="1:18" ht="189" x14ac:dyDescent="0.25">
      <c r="A86" s="6" t="s">
        <v>109</v>
      </c>
      <c r="B86" s="9" t="s">
        <v>110</v>
      </c>
      <c r="C86" s="14">
        <v>18632840.25</v>
      </c>
      <c r="D86" s="29">
        <f t="shared" si="15"/>
        <v>0</v>
      </c>
      <c r="E86" s="14">
        <v>18632840.25</v>
      </c>
      <c r="F86" s="30">
        <f t="shared" si="8"/>
        <v>0</v>
      </c>
      <c r="G86" s="14">
        <v>18632840.25</v>
      </c>
      <c r="H86" s="29">
        <f t="shared" si="12"/>
        <v>0</v>
      </c>
      <c r="I86" s="26">
        <v>18632840.25</v>
      </c>
      <c r="J86" s="29">
        <f t="shared" si="13"/>
        <v>0</v>
      </c>
      <c r="K86" s="14">
        <v>18632840.25</v>
      </c>
      <c r="L86" s="29">
        <f t="shared" si="9"/>
        <v>0</v>
      </c>
      <c r="M86" s="14">
        <v>18632840.25</v>
      </c>
      <c r="N86" s="30">
        <f t="shared" si="10"/>
        <v>0</v>
      </c>
      <c r="O86" s="19">
        <v>18632840.25</v>
      </c>
      <c r="P86" s="29">
        <f t="shared" si="11"/>
        <v>-408723.91000000015</v>
      </c>
      <c r="Q86" s="14">
        <v>18224116.34</v>
      </c>
      <c r="R86" s="29">
        <f t="shared" si="14"/>
        <v>-408723.91000000015</v>
      </c>
    </row>
    <row r="87" spans="1:18" ht="75.75" customHeight="1" x14ac:dyDescent="0.25">
      <c r="A87" s="6" t="s">
        <v>111</v>
      </c>
      <c r="B87" s="9" t="s">
        <v>112</v>
      </c>
      <c r="C87" s="14">
        <v>17649901.629999999</v>
      </c>
      <c r="D87" s="29">
        <f t="shared" si="15"/>
        <v>0</v>
      </c>
      <c r="E87" s="14">
        <v>17649901.629999999</v>
      </c>
      <c r="F87" s="30">
        <f t="shared" si="8"/>
        <v>0</v>
      </c>
      <c r="G87" s="14">
        <v>17649901.629999999</v>
      </c>
      <c r="H87" s="29">
        <f t="shared" si="12"/>
        <v>0</v>
      </c>
      <c r="I87" s="26">
        <v>17649901.629999999</v>
      </c>
      <c r="J87" s="29">
        <f t="shared" si="13"/>
        <v>0</v>
      </c>
      <c r="K87" s="14">
        <v>17649901.629999999</v>
      </c>
      <c r="L87" s="29">
        <f t="shared" si="9"/>
        <v>0</v>
      </c>
      <c r="M87" s="14">
        <v>17649901.629999999</v>
      </c>
      <c r="N87" s="30">
        <f t="shared" si="10"/>
        <v>0</v>
      </c>
      <c r="O87" s="19">
        <v>17649901.629999999</v>
      </c>
      <c r="P87" s="29">
        <f t="shared" si="11"/>
        <v>0</v>
      </c>
      <c r="Q87" s="14">
        <v>17649901.629999999</v>
      </c>
      <c r="R87" s="29">
        <f t="shared" si="14"/>
        <v>0</v>
      </c>
    </row>
    <row r="88" spans="1:18" ht="130.5" customHeight="1" x14ac:dyDescent="0.25">
      <c r="A88" s="6" t="s">
        <v>113</v>
      </c>
      <c r="B88" s="9" t="s">
        <v>232</v>
      </c>
      <c r="C88" s="14">
        <v>33000</v>
      </c>
      <c r="D88" s="29">
        <f t="shared" si="15"/>
        <v>0</v>
      </c>
      <c r="E88" s="14">
        <v>33000</v>
      </c>
      <c r="F88" s="30">
        <f t="shared" si="8"/>
        <v>0</v>
      </c>
      <c r="G88" s="14">
        <v>33000</v>
      </c>
      <c r="H88" s="29">
        <f t="shared" si="12"/>
        <v>0</v>
      </c>
      <c r="I88" s="26">
        <v>33000</v>
      </c>
      <c r="J88" s="29">
        <f t="shared" si="13"/>
        <v>0</v>
      </c>
      <c r="K88" s="14">
        <v>33000</v>
      </c>
      <c r="L88" s="29">
        <f t="shared" si="9"/>
        <v>0</v>
      </c>
      <c r="M88" s="14">
        <v>33000</v>
      </c>
      <c r="N88" s="30">
        <f t="shared" si="10"/>
        <v>0</v>
      </c>
      <c r="O88" s="19">
        <v>33000</v>
      </c>
      <c r="P88" s="29">
        <f t="shared" si="11"/>
        <v>0</v>
      </c>
      <c r="Q88" s="14">
        <v>33000</v>
      </c>
      <c r="R88" s="29">
        <f t="shared" si="14"/>
        <v>0</v>
      </c>
    </row>
    <row r="89" spans="1:18" ht="204.75" x14ac:dyDescent="0.25">
      <c r="A89" s="6" t="s">
        <v>114</v>
      </c>
      <c r="B89" s="9" t="s">
        <v>233</v>
      </c>
      <c r="C89" s="14">
        <v>59486560.560000002</v>
      </c>
      <c r="D89" s="29">
        <f t="shared" si="15"/>
        <v>0</v>
      </c>
      <c r="E89" s="14">
        <v>59486560.560000002</v>
      </c>
      <c r="F89" s="30">
        <f t="shared" si="8"/>
        <v>0</v>
      </c>
      <c r="G89" s="14">
        <v>59486560.560000002</v>
      </c>
      <c r="H89" s="29">
        <f t="shared" si="12"/>
        <v>0</v>
      </c>
      <c r="I89" s="26">
        <v>59486560.560000002</v>
      </c>
      <c r="J89" s="29">
        <f t="shared" si="13"/>
        <v>0</v>
      </c>
      <c r="K89" s="14">
        <v>59486560.560000002</v>
      </c>
      <c r="L89" s="29">
        <f t="shared" si="9"/>
        <v>0</v>
      </c>
      <c r="M89" s="14">
        <v>59486560.560000002</v>
      </c>
      <c r="N89" s="30">
        <f t="shared" si="10"/>
        <v>-3488210.5600000024</v>
      </c>
      <c r="O89" s="19">
        <v>55998350</v>
      </c>
      <c r="P89" s="29">
        <f t="shared" si="11"/>
        <v>0</v>
      </c>
      <c r="Q89" s="14">
        <v>55998350</v>
      </c>
      <c r="R89" s="29">
        <f t="shared" si="14"/>
        <v>-3488210.5600000024</v>
      </c>
    </row>
    <row r="90" spans="1:18" ht="280.5" customHeight="1" x14ac:dyDescent="0.25">
      <c r="A90" s="6" t="s">
        <v>115</v>
      </c>
      <c r="B90" s="9" t="s">
        <v>234</v>
      </c>
      <c r="C90" s="14">
        <v>170772273.59999999</v>
      </c>
      <c r="D90" s="29">
        <f t="shared" si="15"/>
        <v>0</v>
      </c>
      <c r="E90" s="14">
        <v>170772273.59999999</v>
      </c>
      <c r="F90" s="30">
        <f t="shared" si="8"/>
        <v>0</v>
      </c>
      <c r="G90" s="14">
        <v>170772273.59999999</v>
      </c>
      <c r="H90" s="29">
        <f t="shared" si="12"/>
        <v>0</v>
      </c>
      <c r="I90" s="26">
        <v>170772273.59999999</v>
      </c>
      <c r="J90" s="29">
        <f t="shared" si="13"/>
        <v>93711</v>
      </c>
      <c r="K90" s="14">
        <v>170865984.59999999</v>
      </c>
      <c r="L90" s="29">
        <f t="shared" si="9"/>
        <v>0</v>
      </c>
      <c r="M90" s="14">
        <v>170865984.59999999</v>
      </c>
      <c r="N90" s="30">
        <f t="shared" si="10"/>
        <v>0</v>
      </c>
      <c r="O90" s="19">
        <v>170865984.59999999</v>
      </c>
      <c r="P90" s="29">
        <f t="shared" si="11"/>
        <v>1354646.400000006</v>
      </c>
      <c r="Q90" s="14">
        <v>172220631</v>
      </c>
      <c r="R90" s="29">
        <f t="shared" si="14"/>
        <v>1448357.400000006</v>
      </c>
    </row>
    <row r="91" spans="1:18" ht="198.75" customHeight="1" x14ac:dyDescent="0.25">
      <c r="A91" s="6" t="s">
        <v>116</v>
      </c>
      <c r="B91" s="9" t="s">
        <v>117</v>
      </c>
      <c r="C91" s="14">
        <v>6434498.7599999998</v>
      </c>
      <c r="D91" s="29">
        <f t="shared" si="15"/>
        <v>0</v>
      </c>
      <c r="E91" s="14">
        <v>6434498.7599999998</v>
      </c>
      <c r="F91" s="30">
        <f t="shared" si="8"/>
        <v>0</v>
      </c>
      <c r="G91" s="14">
        <v>6434498.7599999998</v>
      </c>
      <c r="H91" s="29">
        <f t="shared" si="12"/>
        <v>0</v>
      </c>
      <c r="I91" s="26">
        <v>6434498.7599999998</v>
      </c>
      <c r="J91" s="29">
        <f t="shared" si="13"/>
        <v>0</v>
      </c>
      <c r="K91" s="14">
        <v>6434498.7599999998</v>
      </c>
      <c r="L91" s="29">
        <f t="shared" si="9"/>
        <v>0</v>
      </c>
      <c r="M91" s="14">
        <v>6434498.7599999998</v>
      </c>
      <c r="N91" s="30">
        <f t="shared" si="10"/>
        <v>11639.480000000447</v>
      </c>
      <c r="O91" s="19">
        <v>6446138.2400000002</v>
      </c>
      <c r="P91" s="29">
        <f t="shared" si="11"/>
        <v>189001.12000000011</v>
      </c>
      <c r="Q91" s="14">
        <v>6635139.3600000003</v>
      </c>
      <c r="R91" s="29">
        <f t="shared" si="14"/>
        <v>200640.60000000056</v>
      </c>
    </row>
    <row r="92" spans="1:18" ht="141.75" x14ac:dyDescent="0.25">
      <c r="A92" s="6" t="s">
        <v>118</v>
      </c>
      <c r="B92" s="9" t="s">
        <v>119</v>
      </c>
      <c r="C92" s="14">
        <v>6733008.1100000003</v>
      </c>
      <c r="D92" s="29">
        <f t="shared" si="15"/>
        <v>0</v>
      </c>
      <c r="E92" s="14">
        <v>6733008.1100000003</v>
      </c>
      <c r="F92" s="30">
        <f t="shared" si="8"/>
        <v>0</v>
      </c>
      <c r="G92" s="14">
        <v>6733008.1100000003</v>
      </c>
      <c r="H92" s="29">
        <f t="shared" si="12"/>
        <v>104381.43999999948</v>
      </c>
      <c r="I92" s="26">
        <v>6837389.5499999998</v>
      </c>
      <c r="J92" s="29">
        <f t="shared" si="13"/>
        <v>0</v>
      </c>
      <c r="K92" s="14">
        <v>6837389.5499999998</v>
      </c>
      <c r="L92" s="29">
        <f t="shared" si="9"/>
        <v>0</v>
      </c>
      <c r="M92" s="14">
        <v>6837389.5499999998</v>
      </c>
      <c r="N92" s="30">
        <f t="shared" si="10"/>
        <v>0</v>
      </c>
      <c r="O92" s="19">
        <v>6837389.5499999998</v>
      </c>
      <c r="P92" s="29">
        <f t="shared" si="11"/>
        <v>-65051.849999999627</v>
      </c>
      <c r="Q92" s="14">
        <v>6772337.7000000002</v>
      </c>
      <c r="R92" s="29">
        <f t="shared" si="14"/>
        <v>39329.589999999851</v>
      </c>
    </row>
    <row r="93" spans="1:18" ht="78.75" x14ac:dyDescent="0.25">
      <c r="A93" s="6" t="s">
        <v>120</v>
      </c>
      <c r="B93" s="9" t="s">
        <v>121</v>
      </c>
      <c r="C93" s="14">
        <v>1897056.18</v>
      </c>
      <c r="D93" s="29">
        <f t="shared" si="15"/>
        <v>0</v>
      </c>
      <c r="E93" s="14">
        <v>1897056.18</v>
      </c>
      <c r="F93" s="30">
        <f t="shared" si="8"/>
        <v>0</v>
      </c>
      <c r="G93" s="14">
        <v>1897056.18</v>
      </c>
      <c r="H93" s="29">
        <f t="shared" si="12"/>
        <v>0</v>
      </c>
      <c r="I93" s="26">
        <v>1897056.18</v>
      </c>
      <c r="J93" s="29">
        <f t="shared" si="13"/>
        <v>96575.920000000158</v>
      </c>
      <c r="K93" s="14">
        <v>1993632.1</v>
      </c>
      <c r="L93" s="29">
        <f t="shared" si="9"/>
        <v>0</v>
      </c>
      <c r="M93" s="14">
        <v>1993632.1</v>
      </c>
      <c r="N93" s="30">
        <f t="shared" si="10"/>
        <v>0</v>
      </c>
      <c r="O93" s="19">
        <v>1993632.1</v>
      </c>
      <c r="P93" s="29">
        <f t="shared" si="11"/>
        <v>0</v>
      </c>
      <c r="Q93" s="14">
        <v>1993632.1</v>
      </c>
      <c r="R93" s="29">
        <f t="shared" si="14"/>
        <v>96575.920000000158</v>
      </c>
    </row>
    <row r="94" spans="1:18" ht="78.75" x14ac:dyDescent="0.25">
      <c r="A94" s="6" t="s">
        <v>122</v>
      </c>
      <c r="B94" s="9" t="s">
        <v>123</v>
      </c>
      <c r="C94" s="14">
        <v>258270.89</v>
      </c>
      <c r="D94" s="29">
        <f t="shared" si="15"/>
        <v>0</v>
      </c>
      <c r="E94" s="14">
        <v>258270.89</v>
      </c>
      <c r="F94" s="30">
        <f t="shared" si="8"/>
        <v>0</v>
      </c>
      <c r="G94" s="14">
        <v>258270.89</v>
      </c>
      <c r="H94" s="29">
        <f t="shared" si="12"/>
        <v>0</v>
      </c>
      <c r="I94" s="26">
        <v>258270.89</v>
      </c>
      <c r="J94" s="29">
        <f t="shared" si="13"/>
        <v>0</v>
      </c>
      <c r="K94" s="14">
        <v>258270.89</v>
      </c>
      <c r="L94" s="29">
        <f t="shared" si="9"/>
        <v>0</v>
      </c>
      <c r="M94" s="14">
        <v>258270.89</v>
      </c>
      <c r="N94" s="30">
        <f t="shared" si="10"/>
        <v>93791.63</v>
      </c>
      <c r="O94" s="19">
        <v>352062.52</v>
      </c>
      <c r="P94" s="29">
        <f t="shared" si="11"/>
        <v>-10735.780000000028</v>
      </c>
      <c r="Q94" s="14">
        <v>341326.74</v>
      </c>
      <c r="R94" s="29">
        <f t="shared" si="14"/>
        <v>83055.849999999977</v>
      </c>
    </row>
    <row r="95" spans="1:18" ht="173.25" x14ac:dyDescent="0.25">
      <c r="A95" s="6" t="s">
        <v>124</v>
      </c>
      <c r="B95" s="9" t="s">
        <v>235</v>
      </c>
      <c r="C95" s="14">
        <v>948059.11</v>
      </c>
      <c r="D95" s="29">
        <f t="shared" si="15"/>
        <v>0</v>
      </c>
      <c r="E95" s="14">
        <v>948059.11</v>
      </c>
      <c r="F95" s="30">
        <f t="shared" si="8"/>
        <v>0</v>
      </c>
      <c r="G95" s="20">
        <v>948059.11</v>
      </c>
      <c r="H95" s="29">
        <f t="shared" si="12"/>
        <v>0</v>
      </c>
      <c r="I95" s="26">
        <v>948059.11</v>
      </c>
      <c r="J95" s="29">
        <f t="shared" si="13"/>
        <v>397888.35</v>
      </c>
      <c r="K95" s="14">
        <v>1345947.46</v>
      </c>
      <c r="L95" s="29">
        <f t="shared" si="9"/>
        <v>0</v>
      </c>
      <c r="M95" s="14">
        <v>1345947.46</v>
      </c>
      <c r="N95" s="30">
        <f t="shared" si="10"/>
        <v>0</v>
      </c>
      <c r="O95" s="19">
        <v>1345947.46</v>
      </c>
      <c r="P95" s="29">
        <f t="shared" si="11"/>
        <v>92472.380000000121</v>
      </c>
      <c r="Q95" s="14">
        <v>1438419.84</v>
      </c>
      <c r="R95" s="29">
        <f t="shared" si="14"/>
        <v>490360.7300000001</v>
      </c>
    </row>
    <row r="96" spans="1:18" ht="78.75" x14ac:dyDescent="0.25">
      <c r="A96" s="6" t="s">
        <v>125</v>
      </c>
      <c r="B96" s="9" t="s">
        <v>236</v>
      </c>
      <c r="C96" s="14">
        <v>234120.19</v>
      </c>
      <c r="D96" s="29">
        <f t="shared" si="15"/>
        <v>0</v>
      </c>
      <c r="E96" s="14">
        <v>234120.19</v>
      </c>
      <c r="F96" s="30">
        <f t="shared" si="8"/>
        <v>0</v>
      </c>
      <c r="G96" s="14">
        <v>234120.19</v>
      </c>
      <c r="H96" s="29">
        <f t="shared" si="12"/>
        <v>0</v>
      </c>
      <c r="I96" s="26">
        <v>234120.19</v>
      </c>
      <c r="J96" s="29">
        <f t="shared" si="13"/>
        <v>72497.609999999986</v>
      </c>
      <c r="K96" s="14">
        <v>306617.8</v>
      </c>
      <c r="L96" s="29">
        <f t="shared" si="9"/>
        <v>0</v>
      </c>
      <c r="M96" s="14">
        <v>306617.8</v>
      </c>
      <c r="N96" s="30">
        <f t="shared" si="10"/>
        <v>0</v>
      </c>
      <c r="O96" s="19">
        <v>306617.8</v>
      </c>
      <c r="P96" s="29">
        <f t="shared" si="11"/>
        <v>0</v>
      </c>
      <c r="Q96" s="14">
        <v>306617.8</v>
      </c>
      <c r="R96" s="29">
        <f t="shared" si="14"/>
        <v>72497.609999999986</v>
      </c>
    </row>
    <row r="97" spans="1:18" ht="111" customHeight="1" x14ac:dyDescent="0.25">
      <c r="A97" s="6" t="s">
        <v>126</v>
      </c>
      <c r="B97" s="9" t="s">
        <v>237</v>
      </c>
      <c r="C97" s="14">
        <v>4317371.5199999996</v>
      </c>
      <c r="D97" s="29">
        <f t="shared" si="15"/>
        <v>0</v>
      </c>
      <c r="E97" s="14">
        <v>4317371.5199999996</v>
      </c>
      <c r="F97" s="30">
        <f t="shared" si="8"/>
        <v>0</v>
      </c>
      <c r="G97" s="14">
        <v>4317371.5199999996</v>
      </c>
      <c r="H97" s="29">
        <f t="shared" si="12"/>
        <v>0</v>
      </c>
      <c r="I97" s="22">
        <v>4317371.5199999996</v>
      </c>
      <c r="J97" s="29">
        <f t="shared" si="13"/>
        <v>0</v>
      </c>
      <c r="K97" s="14">
        <v>4317371.5199999996</v>
      </c>
      <c r="L97" s="29">
        <f t="shared" si="9"/>
        <v>0</v>
      </c>
      <c r="M97" s="14">
        <v>4317371.5199999996</v>
      </c>
      <c r="N97" s="30">
        <f t="shared" si="10"/>
        <v>0</v>
      </c>
      <c r="O97" s="19">
        <v>4317371.5199999996</v>
      </c>
      <c r="P97" s="29">
        <f t="shared" si="11"/>
        <v>-353349.91999999946</v>
      </c>
      <c r="Q97" s="14">
        <v>3964021.6</v>
      </c>
      <c r="R97" s="29">
        <f t="shared" si="14"/>
        <v>-353349.91999999946</v>
      </c>
    </row>
    <row r="98" spans="1:18" ht="129" customHeight="1" x14ac:dyDescent="0.25">
      <c r="A98" s="6" t="s">
        <v>127</v>
      </c>
      <c r="B98" s="9" t="s">
        <v>128</v>
      </c>
      <c r="C98" s="14">
        <v>4317371.5199999996</v>
      </c>
      <c r="D98" s="29">
        <f t="shared" si="15"/>
        <v>0</v>
      </c>
      <c r="E98" s="14">
        <v>4317371.5199999996</v>
      </c>
      <c r="F98" s="30">
        <f t="shared" si="8"/>
        <v>0</v>
      </c>
      <c r="G98" s="14">
        <v>4317371.5199999996</v>
      </c>
      <c r="H98" s="29">
        <f t="shared" si="12"/>
        <v>0</v>
      </c>
      <c r="I98" s="26">
        <v>4317371.5199999996</v>
      </c>
      <c r="J98" s="29">
        <f t="shared" si="13"/>
        <v>0</v>
      </c>
      <c r="K98" s="14">
        <v>4317371.5199999996</v>
      </c>
      <c r="L98" s="29">
        <f t="shared" si="9"/>
        <v>0</v>
      </c>
      <c r="M98" s="14">
        <v>4317371.5199999996</v>
      </c>
      <c r="N98" s="30">
        <f t="shared" si="10"/>
        <v>0</v>
      </c>
      <c r="O98" s="19">
        <v>4317371.5199999996</v>
      </c>
      <c r="P98" s="29">
        <f t="shared" si="11"/>
        <v>-353349.91999999946</v>
      </c>
      <c r="Q98" s="14">
        <v>3964021.6</v>
      </c>
      <c r="R98" s="29">
        <f t="shared" si="14"/>
        <v>-353349.91999999946</v>
      </c>
    </row>
    <row r="99" spans="1:18" ht="94.5" x14ac:dyDescent="0.25">
      <c r="A99" s="6" t="s">
        <v>129</v>
      </c>
      <c r="B99" s="9" t="s">
        <v>130</v>
      </c>
      <c r="C99" s="14">
        <v>4300373.66</v>
      </c>
      <c r="D99" s="29">
        <f t="shared" si="15"/>
        <v>0</v>
      </c>
      <c r="E99" s="14">
        <v>4300373.66</v>
      </c>
      <c r="F99" s="30">
        <f t="shared" si="8"/>
        <v>0</v>
      </c>
      <c r="G99" s="20">
        <v>4300373.66</v>
      </c>
      <c r="H99" s="29">
        <f t="shared" si="12"/>
        <v>0</v>
      </c>
      <c r="I99" s="22">
        <v>4300373.66</v>
      </c>
      <c r="J99" s="29">
        <f t="shared" si="13"/>
        <v>0</v>
      </c>
      <c r="K99" s="14">
        <v>4300373.66</v>
      </c>
      <c r="L99" s="29">
        <f t="shared" si="9"/>
        <v>0</v>
      </c>
      <c r="M99" s="14">
        <v>4300373.66</v>
      </c>
      <c r="N99" s="30">
        <f t="shared" si="10"/>
        <v>0</v>
      </c>
      <c r="O99" s="19">
        <v>4300373.66</v>
      </c>
      <c r="P99" s="29">
        <f t="shared" si="11"/>
        <v>-2982909.1</v>
      </c>
      <c r="Q99" s="14">
        <v>1317464.56</v>
      </c>
      <c r="R99" s="29">
        <f t="shared" si="14"/>
        <v>-2982909.1</v>
      </c>
    </row>
    <row r="100" spans="1:18" ht="94.5" x14ac:dyDescent="0.25">
      <c r="A100" s="6" t="s">
        <v>131</v>
      </c>
      <c r="B100" s="9" t="s">
        <v>132</v>
      </c>
      <c r="C100" s="14">
        <v>4300373.66</v>
      </c>
      <c r="D100" s="29">
        <f t="shared" si="15"/>
        <v>0</v>
      </c>
      <c r="E100" s="14">
        <v>4300373.66</v>
      </c>
      <c r="F100" s="30">
        <f t="shared" si="8"/>
        <v>0</v>
      </c>
      <c r="G100" s="20">
        <v>4300373.66</v>
      </c>
      <c r="H100" s="29">
        <f t="shared" si="12"/>
        <v>0</v>
      </c>
      <c r="I100" s="26">
        <v>4300373.66</v>
      </c>
      <c r="J100" s="29">
        <f t="shared" si="13"/>
        <v>0</v>
      </c>
      <c r="K100" s="14">
        <v>4300373.66</v>
      </c>
      <c r="L100" s="29">
        <f t="shared" si="9"/>
        <v>0</v>
      </c>
      <c r="M100" s="14">
        <v>4300373.66</v>
      </c>
      <c r="N100" s="30">
        <f t="shared" si="10"/>
        <v>0</v>
      </c>
      <c r="O100" s="19">
        <v>4300373.66</v>
      </c>
      <c r="P100" s="29">
        <f t="shared" si="11"/>
        <v>-2982909.1</v>
      </c>
      <c r="Q100" s="14">
        <v>1317464.56</v>
      </c>
      <c r="R100" s="29">
        <f t="shared" si="14"/>
        <v>-2982909.1</v>
      </c>
    </row>
    <row r="101" spans="1:18" ht="60" customHeight="1" x14ac:dyDescent="0.25">
      <c r="A101" s="6" t="s">
        <v>133</v>
      </c>
      <c r="B101" s="9" t="s">
        <v>134</v>
      </c>
      <c r="C101" s="14">
        <v>1673290.91</v>
      </c>
      <c r="D101" s="29">
        <f t="shared" si="15"/>
        <v>0</v>
      </c>
      <c r="E101" s="14">
        <v>1673290.91</v>
      </c>
      <c r="F101" s="30">
        <f t="shared" si="8"/>
        <v>0</v>
      </c>
      <c r="G101" s="14">
        <v>1673290.91</v>
      </c>
      <c r="H101" s="29">
        <f t="shared" si="12"/>
        <v>0</v>
      </c>
      <c r="I101" s="22">
        <v>1673290.91</v>
      </c>
      <c r="J101" s="29">
        <f t="shared" si="13"/>
        <v>0</v>
      </c>
      <c r="K101" s="14">
        <v>1673290.91</v>
      </c>
      <c r="L101" s="29">
        <f t="shared" si="9"/>
        <v>0</v>
      </c>
      <c r="M101" s="14">
        <v>1673290.91</v>
      </c>
      <c r="N101" s="30">
        <f t="shared" si="10"/>
        <v>0</v>
      </c>
      <c r="O101" s="19">
        <v>1673290.91</v>
      </c>
      <c r="P101" s="29">
        <f t="shared" si="11"/>
        <v>11049.590000000084</v>
      </c>
      <c r="Q101" s="14">
        <v>1684340.5</v>
      </c>
      <c r="R101" s="29">
        <f t="shared" si="14"/>
        <v>11049.590000000084</v>
      </c>
    </row>
    <row r="102" spans="1:18" ht="64.5" customHeight="1" x14ac:dyDescent="0.25">
      <c r="A102" s="6" t="s">
        <v>135</v>
      </c>
      <c r="B102" s="9" t="s">
        <v>136</v>
      </c>
      <c r="C102" s="14">
        <v>1673290.91</v>
      </c>
      <c r="D102" s="29">
        <f t="shared" si="15"/>
        <v>0</v>
      </c>
      <c r="E102" s="14">
        <v>1673290.91</v>
      </c>
      <c r="F102" s="30">
        <f t="shared" si="8"/>
        <v>0</v>
      </c>
      <c r="G102" s="14">
        <v>1673290.91</v>
      </c>
      <c r="H102" s="29">
        <f t="shared" si="12"/>
        <v>0</v>
      </c>
      <c r="I102" s="26">
        <v>1673290.91</v>
      </c>
      <c r="J102" s="29">
        <f t="shared" si="13"/>
        <v>0</v>
      </c>
      <c r="K102" s="14">
        <v>1673290.91</v>
      </c>
      <c r="L102" s="29">
        <f t="shared" si="9"/>
        <v>0</v>
      </c>
      <c r="M102" s="14">
        <v>1673290.91</v>
      </c>
      <c r="N102" s="30">
        <f t="shared" si="10"/>
        <v>0</v>
      </c>
      <c r="O102" s="19">
        <v>1673290.91</v>
      </c>
      <c r="P102" s="29">
        <f t="shared" si="11"/>
        <v>11049.590000000084</v>
      </c>
      <c r="Q102" s="14">
        <v>1684340.5</v>
      </c>
      <c r="R102" s="29">
        <f t="shared" si="14"/>
        <v>11049.590000000084</v>
      </c>
    </row>
    <row r="103" spans="1:18" ht="78.75" x14ac:dyDescent="0.25">
      <c r="A103" s="6" t="s">
        <v>137</v>
      </c>
      <c r="B103" s="9" t="s">
        <v>138</v>
      </c>
      <c r="C103" s="14">
        <v>6439.4</v>
      </c>
      <c r="D103" s="29">
        <f t="shared" si="15"/>
        <v>0</v>
      </c>
      <c r="E103" s="14">
        <v>6439.4</v>
      </c>
      <c r="F103" s="30">
        <f t="shared" si="8"/>
        <v>0</v>
      </c>
      <c r="G103" s="20">
        <v>6439.4</v>
      </c>
      <c r="H103" s="29">
        <f t="shared" si="12"/>
        <v>0</v>
      </c>
      <c r="I103" s="22">
        <v>6439.4</v>
      </c>
      <c r="J103" s="29">
        <f t="shared" si="13"/>
        <v>0</v>
      </c>
      <c r="K103" s="14">
        <v>6439.4</v>
      </c>
      <c r="L103" s="29">
        <f t="shared" si="9"/>
        <v>0</v>
      </c>
      <c r="M103" s="14">
        <v>6439.4</v>
      </c>
      <c r="N103" s="30">
        <f t="shared" si="10"/>
        <v>0</v>
      </c>
      <c r="O103" s="19">
        <v>6439.4</v>
      </c>
      <c r="P103" s="29">
        <f t="shared" si="11"/>
        <v>0</v>
      </c>
      <c r="Q103" s="14">
        <v>6439.4</v>
      </c>
      <c r="R103" s="29">
        <f t="shared" si="14"/>
        <v>0</v>
      </c>
    </row>
    <row r="104" spans="1:18" ht="94.5" x14ac:dyDescent="0.25">
      <c r="A104" s="6" t="s">
        <v>139</v>
      </c>
      <c r="B104" s="9" t="s">
        <v>238</v>
      </c>
      <c r="C104" s="14">
        <v>6439.4</v>
      </c>
      <c r="D104" s="29">
        <f t="shared" si="15"/>
        <v>0</v>
      </c>
      <c r="E104" s="14">
        <v>6439.4</v>
      </c>
      <c r="F104" s="30">
        <f t="shared" si="8"/>
        <v>0</v>
      </c>
      <c r="G104" s="20">
        <v>6439.4</v>
      </c>
      <c r="H104" s="29">
        <f t="shared" si="12"/>
        <v>0</v>
      </c>
      <c r="I104" s="26">
        <v>6439.4</v>
      </c>
      <c r="J104" s="29">
        <f t="shared" si="13"/>
        <v>0</v>
      </c>
      <c r="K104" s="14">
        <v>6439.4</v>
      </c>
      <c r="L104" s="29">
        <f t="shared" si="9"/>
        <v>0</v>
      </c>
      <c r="M104" s="14">
        <v>6439.4</v>
      </c>
      <c r="N104" s="30">
        <f t="shared" si="10"/>
        <v>0</v>
      </c>
      <c r="O104" s="19">
        <v>6439.4</v>
      </c>
      <c r="P104" s="29">
        <f t="shared" si="11"/>
        <v>0</v>
      </c>
      <c r="Q104" s="14">
        <v>6439.4</v>
      </c>
      <c r="R104" s="29">
        <f t="shared" si="14"/>
        <v>0</v>
      </c>
    </row>
    <row r="105" spans="1:18" ht="113.25" customHeight="1" x14ac:dyDescent="0.25">
      <c r="A105" s="6" t="s">
        <v>140</v>
      </c>
      <c r="B105" s="9" t="s">
        <v>141</v>
      </c>
      <c r="C105" s="14">
        <v>3332946.33</v>
      </c>
      <c r="D105" s="29">
        <f t="shared" si="15"/>
        <v>0</v>
      </c>
      <c r="E105" s="14">
        <v>3332946.33</v>
      </c>
      <c r="F105" s="30">
        <f t="shared" si="8"/>
        <v>0</v>
      </c>
      <c r="G105" s="20">
        <v>3332946.33</v>
      </c>
      <c r="H105" s="29">
        <f t="shared" si="12"/>
        <v>389437.29999999981</v>
      </c>
      <c r="I105" s="22">
        <v>3722383.63</v>
      </c>
      <c r="J105" s="29">
        <f t="shared" si="13"/>
        <v>0</v>
      </c>
      <c r="K105" s="14">
        <v>3722383.63</v>
      </c>
      <c r="L105" s="29">
        <f t="shared" si="9"/>
        <v>0</v>
      </c>
      <c r="M105" s="14">
        <v>3722383.63</v>
      </c>
      <c r="N105" s="30">
        <f t="shared" si="10"/>
        <v>0</v>
      </c>
      <c r="O105" s="19">
        <v>3722383.63</v>
      </c>
      <c r="P105" s="29">
        <f t="shared" si="11"/>
        <v>0</v>
      </c>
      <c r="Q105" s="14">
        <v>3722383.63</v>
      </c>
      <c r="R105" s="29">
        <f t="shared" si="14"/>
        <v>389437.29999999981</v>
      </c>
    </row>
    <row r="106" spans="1:18" ht="110.25" x14ac:dyDescent="0.25">
      <c r="A106" s="6" t="s">
        <v>142</v>
      </c>
      <c r="B106" s="9" t="s">
        <v>143</v>
      </c>
      <c r="C106" s="14">
        <v>3332946.33</v>
      </c>
      <c r="D106" s="29">
        <f t="shared" si="15"/>
        <v>0</v>
      </c>
      <c r="E106" s="14">
        <v>3332946.33</v>
      </c>
      <c r="F106" s="30">
        <f t="shared" si="8"/>
        <v>0</v>
      </c>
      <c r="G106" s="20">
        <v>3332946.33</v>
      </c>
      <c r="H106" s="29">
        <f t="shared" si="12"/>
        <v>389437.29999999981</v>
      </c>
      <c r="I106" s="26">
        <v>3722383.63</v>
      </c>
      <c r="J106" s="29">
        <f t="shared" si="13"/>
        <v>0</v>
      </c>
      <c r="K106" s="14">
        <v>3722383.63</v>
      </c>
      <c r="L106" s="29">
        <f t="shared" si="9"/>
        <v>0</v>
      </c>
      <c r="M106" s="14">
        <v>3722383.63</v>
      </c>
      <c r="N106" s="30">
        <f t="shared" si="10"/>
        <v>0</v>
      </c>
      <c r="O106" s="19">
        <v>3722383.63</v>
      </c>
      <c r="P106" s="29">
        <f t="shared" si="11"/>
        <v>0</v>
      </c>
      <c r="Q106" s="14">
        <v>3722383.63</v>
      </c>
      <c r="R106" s="29">
        <f t="shared" si="14"/>
        <v>389437.29999999981</v>
      </c>
    </row>
    <row r="107" spans="1:18" ht="94.5" x14ac:dyDescent="0.25">
      <c r="A107" s="6" t="s">
        <v>144</v>
      </c>
      <c r="B107" s="9" t="s">
        <v>145</v>
      </c>
      <c r="C107" s="14">
        <v>2856301.21</v>
      </c>
      <c r="D107" s="29">
        <f t="shared" si="15"/>
        <v>0</v>
      </c>
      <c r="E107" s="14">
        <v>2856301.21</v>
      </c>
      <c r="F107" s="30">
        <f t="shared" ref="F107:F133" si="16">SUM(G107-E107)</f>
        <v>0</v>
      </c>
      <c r="G107" s="20">
        <v>2856301.21</v>
      </c>
      <c r="H107" s="29">
        <f t="shared" si="12"/>
        <v>0</v>
      </c>
      <c r="I107" s="22">
        <v>2856301.21</v>
      </c>
      <c r="J107" s="29">
        <f t="shared" si="13"/>
        <v>0</v>
      </c>
      <c r="K107" s="14">
        <v>2856301.21</v>
      </c>
      <c r="L107" s="29">
        <f t="shared" ref="L107:L133" si="17">SUM(M107-K107)</f>
        <v>0</v>
      </c>
      <c r="M107" s="14">
        <v>2856301.21</v>
      </c>
      <c r="N107" s="30">
        <f t="shared" ref="N107:N133" si="18">SUM(O107-M107)</f>
        <v>52228.260000000242</v>
      </c>
      <c r="O107" s="19">
        <v>2908529.47</v>
      </c>
      <c r="P107" s="29">
        <f t="shared" ref="P107:P133" si="19">SUM(Q107-O107)</f>
        <v>585.08999999985099</v>
      </c>
      <c r="Q107" s="14">
        <v>2909114.56</v>
      </c>
      <c r="R107" s="29">
        <f t="shared" si="14"/>
        <v>52813.350000000093</v>
      </c>
    </row>
    <row r="108" spans="1:18" ht="110.25" x14ac:dyDescent="0.25">
      <c r="A108" s="6" t="s">
        <v>146</v>
      </c>
      <c r="B108" s="9" t="s">
        <v>147</v>
      </c>
      <c r="C108" s="14">
        <v>2856301.21</v>
      </c>
      <c r="D108" s="29">
        <f t="shared" si="15"/>
        <v>0</v>
      </c>
      <c r="E108" s="14">
        <v>2856301.21</v>
      </c>
      <c r="F108" s="30">
        <f t="shared" si="16"/>
        <v>0</v>
      </c>
      <c r="G108" s="20">
        <v>2856301.21</v>
      </c>
      <c r="H108" s="29">
        <f t="shared" ref="H108:H133" si="20">SUM(I108-G108)</f>
        <v>0</v>
      </c>
      <c r="I108" s="26">
        <v>2856301.21</v>
      </c>
      <c r="J108" s="29">
        <f t="shared" si="13"/>
        <v>0</v>
      </c>
      <c r="K108" s="14">
        <v>2856301.21</v>
      </c>
      <c r="L108" s="29">
        <f t="shared" si="17"/>
        <v>0</v>
      </c>
      <c r="M108" s="14">
        <v>2856301.21</v>
      </c>
      <c r="N108" s="30">
        <f t="shared" si="18"/>
        <v>52228.260000000242</v>
      </c>
      <c r="O108" s="19">
        <v>2908529.47</v>
      </c>
      <c r="P108" s="29">
        <f t="shared" si="19"/>
        <v>585.08999999985099</v>
      </c>
      <c r="Q108" s="14">
        <v>2909114.56</v>
      </c>
      <c r="R108" s="29">
        <f t="shared" si="14"/>
        <v>52813.350000000093</v>
      </c>
    </row>
    <row r="109" spans="1:18" ht="47.25" x14ac:dyDescent="0.25">
      <c r="A109" s="6" t="s">
        <v>148</v>
      </c>
      <c r="B109" s="9" t="s">
        <v>149</v>
      </c>
      <c r="C109" s="14">
        <v>12826789.609999999</v>
      </c>
      <c r="D109" s="29">
        <f t="shared" si="15"/>
        <v>0</v>
      </c>
      <c r="E109" s="14">
        <v>12826789.609999999</v>
      </c>
      <c r="F109" s="30">
        <f t="shared" si="16"/>
        <v>0</v>
      </c>
      <c r="G109" s="20">
        <v>12826789.609999999</v>
      </c>
      <c r="H109" s="29">
        <f t="shared" si="20"/>
        <v>0</v>
      </c>
      <c r="I109" s="22">
        <v>12826789.609999999</v>
      </c>
      <c r="J109" s="29">
        <f t="shared" si="13"/>
        <v>0</v>
      </c>
      <c r="K109" s="14">
        <v>12826789.609999999</v>
      </c>
      <c r="L109" s="29">
        <f t="shared" si="17"/>
        <v>0</v>
      </c>
      <c r="M109" s="14">
        <v>12826789.609999999</v>
      </c>
      <c r="N109" s="30">
        <f t="shared" si="18"/>
        <v>4573210.3900000006</v>
      </c>
      <c r="O109" s="19">
        <v>17400000</v>
      </c>
      <c r="P109" s="29">
        <f t="shared" si="19"/>
        <v>800000</v>
      </c>
      <c r="Q109" s="14">
        <v>18200000</v>
      </c>
      <c r="R109" s="29">
        <f t="shared" si="14"/>
        <v>5373210.3900000006</v>
      </c>
    </row>
    <row r="110" spans="1:18" ht="63" x14ac:dyDescent="0.25">
      <c r="A110" s="6" t="s">
        <v>150</v>
      </c>
      <c r="B110" s="9" t="s">
        <v>151</v>
      </c>
      <c r="C110" s="14">
        <v>12826789.609999999</v>
      </c>
      <c r="D110" s="29">
        <f t="shared" si="15"/>
        <v>0</v>
      </c>
      <c r="E110" s="14">
        <v>12826789.609999999</v>
      </c>
      <c r="F110" s="30">
        <f t="shared" si="16"/>
        <v>0</v>
      </c>
      <c r="G110" s="20">
        <v>12826789.609999999</v>
      </c>
      <c r="H110" s="29">
        <f t="shared" si="20"/>
        <v>0</v>
      </c>
      <c r="I110" s="26">
        <v>12826789.609999999</v>
      </c>
      <c r="J110" s="29">
        <f t="shared" si="13"/>
        <v>0</v>
      </c>
      <c r="K110" s="14">
        <v>12826789.609999999</v>
      </c>
      <c r="L110" s="29">
        <f t="shared" si="17"/>
        <v>0</v>
      </c>
      <c r="M110" s="14">
        <v>12826789.609999999</v>
      </c>
      <c r="N110" s="30">
        <f t="shared" si="18"/>
        <v>4573210.3900000006</v>
      </c>
      <c r="O110" s="19">
        <v>17400000</v>
      </c>
      <c r="P110" s="29">
        <f t="shared" si="19"/>
        <v>800000</v>
      </c>
      <c r="Q110" s="14">
        <v>18200000</v>
      </c>
      <c r="R110" s="29">
        <f t="shared" si="14"/>
        <v>5373210.3900000006</v>
      </c>
    </row>
    <row r="111" spans="1:18" ht="173.25" x14ac:dyDescent="0.25">
      <c r="A111" s="6" t="s">
        <v>152</v>
      </c>
      <c r="B111" s="9" t="s">
        <v>153</v>
      </c>
      <c r="C111" s="14">
        <v>29240316</v>
      </c>
      <c r="D111" s="29">
        <f t="shared" si="15"/>
        <v>0</v>
      </c>
      <c r="E111" s="14">
        <v>29240316</v>
      </c>
      <c r="F111" s="30">
        <f t="shared" si="16"/>
        <v>0</v>
      </c>
      <c r="G111" s="20">
        <v>29240316</v>
      </c>
      <c r="H111" s="29">
        <f t="shared" si="20"/>
        <v>-296856</v>
      </c>
      <c r="I111" s="22">
        <v>28943460</v>
      </c>
      <c r="J111" s="29">
        <f t="shared" si="13"/>
        <v>0</v>
      </c>
      <c r="K111" s="14">
        <v>28943460</v>
      </c>
      <c r="L111" s="29">
        <f t="shared" si="17"/>
        <v>0</v>
      </c>
      <c r="M111" s="14">
        <v>28943460</v>
      </c>
      <c r="N111" s="30">
        <f t="shared" si="18"/>
        <v>0</v>
      </c>
      <c r="O111" s="19">
        <v>28943460</v>
      </c>
      <c r="P111" s="29">
        <f t="shared" si="19"/>
        <v>0</v>
      </c>
      <c r="Q111" s="14">
        <v>28943460</v>
      </c>
      <c r="R111" s="29">
        <f t="shared" si="14"/>
        <v>-296856</v>
      </c>
    </row>
    <row r="112" spans="1:18" ht="173.25" x14ac:dyDescent="0.25">
      <c r="A112" s="6" t="s">
        <v>154</v>
      </c>
      <c r="B112" s="9" t="s">
        <v>155</v>
      </c>
      <c r="C112" s="14">
        <v>29240316</v>
      </c>
      <c r="D112" s="29">
        <f t="shared" si="15"/>
        <v>0</v>
      </c>
      <c r="E112" s="14">
        <v>29240316</v>
      </c>
      <c r="F112" s="30">
        <f t="shared" si="16"/>
        <v>0</v>
      </c>
      <c r="G112" s="20">
        <v>29240316</v>
      </c>
      <c r="H112" s="29">
        <f t="shared" si="20"/>
        <v>-296856</v>
      </c>
      <c r="I112" s="26">
        <v>28943460</v>
      </c>
      <c r="J112" s="29">
        <f t="shared" si="13"/>
        <v>0</v>
      </c>
      <c r="K112" s="14">
        <v>28943460</v>
      </c>
      <c r="L112" s="29">
        <f t="shared" si="17"/>
        <v>0</v>
      </c>
      <c r="M112" s="14">
        <v>28943460</v>
      </c>
      <c r="N112" s="30">
        <f t="shared" si="18"/>
        <v>0</v>
      </c>
      <c r="O112" s="19">
        <v>28943460</v>
      </c>
      <c r="P112" s="29">
        <f t="shared" si="19"/>
        <v>0</v>
      </c>
      <c r="Q112" s="14">
        <v>28943460</v>
      </c>
      <c r="R112" s="29">
        <f t="shared" si="14"/>
        <v>-296856</v>
      </c>
    </row>
    <row r="113" spans="1:18" ht="87" customHeight="1" x14ac:dyDescent="0.25">
      <c r="A113" s="6" t="s">
        <v>156</v>
      </c>
      <c r="B113" s="9" t="s">
        <v>157</v>
      </c>
      <c r="C113" s="14">
        <v>17189708</v>
      </c>
      <c r="D113" s="29">
        <f t="shared" si="15"/>
        <v>0</v>
      </c>
      <c r="E113" s="14">
        <v>17189708</v>
      </c>
      <c r="F113" s="30">
        <f t="shared" si="16"/>
        <v>0</v>
      </c>
      <c r="G113" s="20">
        <v>17189708</v>
      </c>
      <c r="H113" s="29">
        <f t="shared" si="20"/>
        <v>0</v>
      </c>
      <c r="I113" s="22">
        <v>17189708</v>
      </c>
      <c r="J113" s="29">
        <f t="shared" si="13"/>
        <v>-86015.75</v>
      </c>
      <c r="K113" s="14">
        <v>17103692.25</v>
      </c>
      <c r="L113" s="29">
        <f t="shared" si="17"/>
        <v>0</v>
      </c>
      <c r="M113" s="14">
        <v>17103692.25</v>
      </c>
      <c r="N113" s="30">
        <f t="shared" si="18"/>
        <v>0</v>
      </c>
      <c r="O113" s="19">
        <v>17103692.25</v>
      </c>
      <c r="P113" s="29">
        <f t="shared" si="19"/>
        <v>673612</v>
      </c>
      <c r="Q113" s="14">
        <v>17777304.25</v>
      </c>
      <c r="R113" s="29">
        <f t="shared" si="14"/>
        <v>587596.25</v>
      </c>
    </row>
    <row r="114" spans="1:18" ht="78.75" x14ac:dyDescent="0.25">
      <c r="A114" s="6" t="s">
        <v>158</v>
      </c>
      <c r="B114" s="9" t="s">
        <v>159</v>
      </c>
      <c r="C114" s="14">
        <v>17189708</v>
      </c>
      <c r="D114" s="29">
        <f t="shared" si="15"/>
        <v>0</v>
      </c>
      <c r="E114" s="14">
        <v>17189708</v>
      </c>
      <c r="F114" s="30">
        <f t="shared" si="16"/>
        <v>0</v>
      </c>
      <c r="G114" s="20">
        <v>17189708</v>
      </c>
      <c r="H114" s="29">
        <f t="shared" si="20"/>
        <v>0</v>
      </c>
      <c r="I114" s="26">
        <v>17189708</v>
      </c>
      <c r="J114" s="29">
        <f t="shared" si="13"/>
        <v>-86015.75</v>
      </c>
      <c r="K114" s="14">
        <v>17103692.25</v>
      </c>
      <c r="L114" s="29">
        <f t="shared" si="17"/>
        <v>0</v>
      </c>
      <c r="M114" s="14">
        <v>17103692.25</v>
      </c>
      <c r="N114" s="30">
        <f t="shared" si="18"/>
        <v>0</v>
      </c>
      <c r="O114" s="19">
        <v>17103692.25</v>
      </c>
      <c r="P114" s="29">
        <f t="shared" si="19"/>
        <v>673612</v>
      </c>
      <c r="Q114" s="14">
        <v>17777304.25</v>
      </c>
      <c r="R114" s="29">
        <f t="shared" si="14"/>
        <v>587596.25</v>
      </c>
    </row>
    <row r="115" spans="1:18" ht="78.75" x14ac:dyDescent="0.25">
      <c r="A115" s="6" t="s">
        <v>160</v>
      </c>
      <c r="B115" s="9" t="s">
        <v>161</v>
      </c>
      <c r="C115" s="14">
        <v>455542.51</v>
      </c>
      <c r="D115" s="29">
        <f t="shared" si="15"/>
        <v>0</v>
      </c>
      <c r="E115" s="14">
        <v>455542.51</v>
      </c>
      <c r="F115" s="30">
        <f t="shared" si="16"/>
        <v>0</v>
      </c>
      <c r="G115" s="14">
        <v>455542.51</v>
      </c>
      <c r="H115" s="29">
        <f t="shared" si="20"/>
        <v>369.02000000001863</v>
      </c>
      <c r="I115" s="22">
        <v>455911.53</v>
      </c>
      <c r="J115" s="29">
        <f t="shared" si="13"/>
        <v>99838.469999999972</v>
      </c>
      <c r="K115" s="14">
        <v>555750</v>
      </c>
      <c r="L115" s="29">
        <f t="shared" si="17"/>
        <v>0</v>
      </c>
      <c r="M115" s="14">
        <v>555750</v>
      </c>
      <c r="N115" s="30">
        <f t="shared" si="18"/>
        <v>34250</v>
      </c>
      <c r="O115" s="19">
        <v>590000</v>
      </c>
      <c r="P115" s="29">
        <f t="shared" si="19"/>
        <v>0</v>
      </c>
      <c r="Q115" s="14">
        <v>590000</v>
      </c>
      <c r="R115" s="29">
        <f t="shared" si="14"/>
        <v>134457.49</v>
      </c>
    </row>
    <row r="116" spans="1:18" ht="78.75" x14ac:dyDescent="0.25">
      <c r="A116" s="6" t="s">
        <v>162</v>
      </c>
      <c r="B116" s="9" t="s">
        <v>163</v>
      </c>
      <c r="C116" s="14">
        <v>455542.51</v>
      </c>
      <c r="D116" s="29">
        <f t="shared" si="15"/>
        <v>0</v>
      </c>
      <c r="E116" s="14">
        <v>455542.51</v>
      </c>
      <c r="F116" s="30">
        <f t="shared" si="16"/>
        <v>0</v>
      </c>
      <c r="G116" s="14">
        <v>455542.51</v>
      </c>
      <c r="H116" s="29">
        <f t="shared" si="20"/>
        <v>369.02000000001863</v>
      </c>
      <c r="I116" s="26">
        <v>455911.53</v>
      </c>
      <c r="J116" s="29">
        <f t="shared" si="13"/>
        <v>99838.469999999972</v>
      </c>
      <c r="K116" s="14">
        <v>555750</v>
      </c>
      <c r="L116" s="29">
        <f t="shared" si="17"/>
        <v>0</v>
      </c>
      <c r="M116" s="14">
        <v>555750</v>
      </c>
      <c r="N116" s="30">
        <f t="shared" si="18"/>
        <v>34250</v>
      </c>
      <c r="O116" s="19">
        <v>590000</v>
      </c>
      <c r="P116" s="29">
        <f t="shared" si="19"/>
        <v>0</v>
      </c>
      <c r="Q116" s="14">
        <v>590000</v>
      </c>
      <c r="R116" s="29">
        <f t="shared" si="14"/>
        <v>134457.49</v>
      </c>
    </row>
    <row r="117" spans="1:18" ht="15.75" x14ac:dyDescent="0.25">
      <c r="A117" s="6" t="s">
        <v>164</v>
      </c>
      <c r="B117" s="9" t="s">
        <v>165</v>
      </c>
      <c r="C117" s="14">
        <v>58103731.479999997</v>
      </c>
      <c r="D117" s="29">
        <f t="shared" si="15"/>
        <v>0</v>
      </c>
      <c r="E117" s="14">
        <v>58103731.479999997</v>
      </c>
      <c r="F117" s="30">
        <f t="shared" si="16"/>
        <v>0</v>
      </c>
      <c r="G117" s="20">
        <v>58103731.479999997</v>
      </c>
      <c r="H117" s="29">
        <f t="shared" si="20"/>
        <v>0</v>
      </c>
      <c r="I117" s="22">
        <v>58103731.479999997</v>
      </c>
      <c r="J117" s="29">
        <f t="shared" si="13"/>
        <v>-1202789.8899999931</v>
      </c>
      <c r="K117" s="14">
        <v>56900941.590000004</v>
      </c>
      <c r="L117" s="29">
        <f t="shared" si="17"/>
        <v>0</v>
      </c>
      <c r="M117" s="14">
        <v>56900941.590000004</v>
      </c>
      <c r="N117" s="30">
        <f t="shared" si="18"/>
        <v>0</v>
      </c>
      <c r="O117" s="19">
        <v>56900941.590000004</v>
      </c>
      <c r="P117" s="29">
        <f t="shared" si="19"/>
        <v>735124.38999999315</v>
      </c>
      <c r="Q117" s="14">
        <v>57636065.979999997</v>
      </c>
      <c r="R117" s="29">
        <f t="shared" si="14"/>
        <v>-467665.5</v>
      </c>
    </row>
    <row r="118" spans="1:18" ht="31.5" x14ac:dyDescent="0.25">
      <c r="A118" s="6" t="s">
        <v>166</v>
      </c>
      <c r="B118" s="9" t="s">
        <v>167</v>
      </c>
      <c r="C118" s="14">
        <v>58103731.479999997</v>
      </c>
      <c r="D118" s="29">
        <f t="shared" si="15"/>
        <v>0</v>
      </c>
      <c r="E118" s="14">
        <v>58103731.479999997</v>
      </c>
      <c r="F118" s="30">
        <f t="shared" si="16"/>
        <v>0</v>
      </c>
      <c r="G118" s="20">
        <v>58103731.479999997</v>
      </c>
      <c r="H118" s="29">
        <f t="shared" si="20"/>
        <v>0</v>
      </c>
      <c r="I118" s="22">
        <v>58103731.479999997</v>
      </c>
      <c r="J118" s="29">
        <f t="shared" si="13"/>
        <v>-1202789.8899999931</v>
      </c>
      <c r="K118" s="14">
        <v>56900941.590000004</v>
      </c>
      <c r="L118" s="29">
        <f t="shared" si="17"/>
        <v>0</v>
      </c>
      <c r="M118" s="14">
        <v>56900941.590000004</v>
      </c>
      <c r="N118" s="30">
        <f t="shared" si="18"/>
        <v>0</v>
      </c>
      <c r="O118" s="19">
        <v>56900941.590000004</v>
      </c>
      <c r="P118" s="29">
        <f t="shared" si="19"/>
        <v>735124.38999999315</v>
      </c>
      <c r="Q118" s="14">
        <v>57636065.979999997</v>
      </c>
      <c r="R118" s="29">
        <f t="shared" si="14"/>
        <v>-467665.5</v>
      </c>
    </row>
    <row r="119" spans="1:18" ht="78.75" x14ac:dyDescent="0.25">
      <c r="A119" s="6" t="s">
        <v>168</v>
      </c>
      <c r="B119" s="9" t="s">
        <v>239</v>
      </c>
      <c r="C119" s="14">
        <v>52266378.68</v>
      </c>
      <c r="D119" s="29">
        <f t="shared" si="15"/>
        <v>0</v>
      </c>
      <c r="E119" s="14">
        <v>52266378.68</v>
      </c>
      <c r="F119" s="30">
        <f t="shared" si="16"/>
        <v>0</v>
      </c>
      <c r="G119" s="14">
        <v>52266378.68</v>
      </c>
      <c r="H119" s="29">
        <f t="shared" si="20"/>
        <v>0</v>
      </c>
      <c r="I119" s="26">
        <v>52266378.68</v>
      </c>
      <c r="J119" s="29">
        <f t="shared" si="13"/>
        <v>-1202789.8900000006</v>
      </c>
      <c r="K119" s="14">
        <v>51063588.789999999</v>
      </c>
      <c r="L119" s="29">
        <f t="shared" si="17"/>
        <v>0</v>
      </c>
      <c r="M119" s="14">
        <v>51063588.789999999</v>
      </c>
      <c r="N119" s="30">
        <f t="shared" si="18"/>
        <v>0</v>
      </c>
      <c r="O119" s="19">
        <v>51063588.789999999</v>
      </c>
      <c r="P119" s="29">
        <f t="shared" si="19"/>
        <v>-271234.81000000238</v>
      </c>
      <c r="Q119" s="14">
        <v>50792353.979999997</v>
      </c>
      <c r="R119" s="29">
        <f t="shared" si="14"/>
        <v>-1474024.700000003</v>
      </c>
    </row>
    <row r="120" spans="1:18" ht="63" x14ac:dyDescent="0.25">
      <c r="A120" s="6" t="s">
        <v>169</v>
      </c>
      <c r="B120" s="9" t="s">
        <v>240</v>
      </c>
      <c r="C120" s="14">
        <v>5837352.7999999998</v>
      </c>
      <c r="D120" s="29">
        <f t="shared" si="15"/>
        <v>0</v>
      </c>
      <c r="E120" s="14">
        <v>5837352.7999999998</v>
      </c>
      <c r="F120" s="30">
        <f t="shared" si="16"/>
        <v>0</v>
      </c>
      <c r="G120" s="14">
        <v>5837352.7999999998</v>
      </c>
      <c r="H120" s="29">
        <f t="shared" si="20"/>
        <v>0</v>
      </c>
      <c r="I120" s="26">
        <v>5837352.7999999998</v>
      </c>
      <c r="J120" s="29">
        <f t="shared" si="13"/>
        <v>0</v>
      </c>
      <c r="K120" s="14">
        <v>5837352.7999999998</v>
      </c>
      <c r="L120" s="29">
        <f t="shared" si="17"/>
        <v>0</v>
      </c>
      <c r="M120" s="14">
        <v>5837352.7999999998</v>
      </c>
      <c r="N120" s="30">
        <f t="shared" si="18"/>
        <v>0</v>
      </c>
      <c r="O120" s="19">
        <v>5837352.7999999998</v>
      </c>
      <c r="P120" s="29">
        <f t="shared" si="19"/>
        <v>1006359.2000000002</v>
      </c>
      <c r="Q120" s="14">
        <v>6843712</v>
      </c>
      <c r="R120" s="29">
        <f t="shared" si="14"/>
        <v>1006359.2000000002</v>
      </c>
    </row>
    <row r="121" spans="1:18" ht="90" customHeight="1" x14ac:dyDescent="0.25">
      <c r="A121" s="6" t="s">
        <v>202</v>
      </c>
      <c r="B121" s="9" t="s">
        <v>241</v>
      </c>
      <c r="C121" s="14">
        <v>0</v>
      </c>
      <c r="D121" s="29">
        <f t="shared" si="15"/>
        <v>0</v>
      </c>
      <c r="E121" s="14">
        <v>0</v>
      </c>
      <c r="F121" s="30">
        <f t="shared" si="16"/>
        <v>0</v>
      </c>
      <c r="G121" s="14">
        <v>0</v>
      </c>
      <c r="H121" s="29">
        <f t="shared" si="20"/>
        <v>0</v>
      </c>
      <c r="I121" s="26">
        <v>0</v>
      </c>
      <c r="J121" s="29">
        <f t="shared" si="13"/>
        <v>0</v>
      </c>
      <c r="K121" s="34">
        <v>0</v>
      </c>
      <c r="L121" s="29">
        <f t="shared" si="17"/>
        <v>0</v>
      </c>
      <c r="M121" s="14">
        <v>0</v>
      </c>
      <c r="N121" s="30">
        <f t="shared" si="18"/>
        <v>0</v>
      </c>
      <c r="O121" s="19">
        <v>0</v>
      </c>
      <c r="P121" s="29">
        <f t="shared" si="19"/>
        <v>0</v>
      </c>
      <c r="Q121" s="32">
        <v>0</v>
      </c>
      <c r="R121" s="29">
        <f t="shared" si="14"/>
        <v>0</v>
      </c>
    </row>
    <row r="122" spans="1:18" ht="36" customHeight="1" x14ac:dyDescent="0.25">
      <c r="A122" s="6" t="s">
        <v>203</v>
      </c>
      <c r="B122" s="9" t="s">
        <v>242</v>
      </c>
      <c r="C122" s="14">
        <v>1093680</v>
      </c>
      <c r="D122" s="29">
        <f t="shared" si="15"/>
        <v>0</v>
      </c>
      <c r="E122" s="14">
        <v>1093680</v>
      </c>
      <c r="F122" s="30">
        <f t="shared" si="16"/>
        <v>0</v>
      </c>
      <c r="G122" s="14">
        <v>1093680</v>
      </c>
      <c r="H122" s="29">
        <f t="shared" si="20"/>
        <v>0</v>
      </c>
      <c r="I122" s="22">
        <v>1093680</v>
      </c>
      <c r="J122" s="29">
        <f t="shared" si="13"/>
        <v>0</v>
      </c>
      <c r="K122" s="14">
        <v>1093680</v>
      </c>
      <c r="L122" s="29">
        <f t="shared" si="17"/>
        <v>0</v>
      </c>
      <c r="M122" s="14">
        <v>1093680</v>
      </c>
      <c r="N122" s="30">
        <f t="shared" si="18"/>
        <v>0</v>
      </c>
      <c r="O122" s="19">
        <v>1093680</v>
      </c>
      <c r="P122" s="29">
        <f t="shared" si="19"/>
        <v>0</v>
      </c>
      <c r="Q122" s="14">
        <v>1093680</v>
      </c>
      <c r="R122" s="29">
        <f t="shared" si="14"/>
        <v>0</v>
      </c>
    </row>
    <row r="123" spans="1:18" ht="18.75" customHeight="1" x14ac:dyDescent="0.25">
      <c r="A123" s="6" t="s">
        <v>204</v>
      </c>
      <c r="B123" s="9" t="s">
        <v>243</v>
      </c>
      <c r="C123" s="14">
        <v>1093680</v>
      </c>
      <c r="D123" s="29">
        <f t="shared" si="15"/>
        <v>0</v>
      </c>
      <c r="E123" s="14">
        <v>1093680</v>
      </c>
      <c r="F123" s="30">
        <f t="shared" si="16"/>
        <v>249726.6100000001</v>
      </c>
      <c r="G123" s="20">
        <v>1343406.61</v>
      </c>
      <c r="H123" s="29">
        <f t="shared" si="20"/>
        <v>-249726.6100000001</v>
      </c>
      <c r="I123" s="26">
        <v>1093680</v>
      </c>
      <c r="J123" s="29">
        <f t="shared" si="13"/>
        <v>0</v>
      </c>
      <c r="K123" s="14">
        <v>1093680</v>
      </c>
      <c r="L123" s="29">
        <f t="shared" si="17"/>
        <v>0</v>
      </c>
      <c r="M123" s="14">
        <v>1093680</v>
      </c>
      <c r="N123" s="30">
        <f t="shared" si="18"/>
        <v>0</v>
      </c>
      <c r="O123" s="19">
        <v>1093680</v>
      </c>
      <c r="P123" s="29">
        <f t="shared" si="19"/>
        <v>0</v>
      </c>
      <c r="Q123" s="14">
        <v>1093680</v>
      </c>
      <c r="R123" s="29">
        <f t="shared" si="14"/>
        <v>0</v>
      </c>
    </row>
    <row r="124" spans="1:18" ht="45" customHeight="1" x14ac:dyDescent="0.25">
      <c r="A124" s="6" t="s">
        <v>204</v>
      </c>
      <c r="B124" s="9" t="s">
        <v>260</v>
      </c>
      <c r="C124" s="14">
        <v>1093680</v>
      </c>
      <c r="D124" s="29">
        <f t="shared" si="15"/>
        <v>0</v>
      </c>
      <c r="E124" s="14">
        <v>1093680</v>
      </c>
      <c r="F124" s="30">
        <f t="shared" si="16"/>
        <v>0</v>
      </c>
      <c r="G124" s="14">
        <v>1093680</v>
      </c>
      <c r="H124" s="29">
        <f t="shared" si="20"/>
        <v>0</v>
      </c>
      <c r="I124" s="22">
        <v>1093680</v>
      </c>
      <c r="J124" s="29">
        <f t="shared" si="13"/>
        <v>0</v>
      </c>
      <c r="K124" s="14">
        <v>1093680</v>
      </c>
      <c r="L124" s="29">
        <f t="shared" si="17"/>
        <v>0</v>
      </c>
      <c r="M124" s="14">
        <v>1093680</v>
      </c>
      <c r="N124" s="30">
        <f t="shared" si="18"/>
        <v>7488769.8599999994</v>
      </c>
      <c r="O124" s="19">
        <v>8582449.8599999994</v>
      </c>
      <c r="P124" s="29">
        <f t="shared" si="19"/>
        <v>1328400</v>
      </c>
      <c r="Q124" s="14">
        <v>9910849.8599999994</v>
      </c>
      <c r="R124" s="29">
        <f t="shared" si="14"/>
        <v>8817169.8599999994</v>
      </c>
    </row>
    <row r="125" spans="1:18" ht="33.75" customHeight="1" x14ac:dyDescent="0.25">
      <c r="A125" s="6" t="s">
        <v>170</v>
      </c>
      <c r="B125" s="9" t="s">
        <v>244</v>
      </c>
      <c r="C125" s="14">
        <v>1343406.61</v>
      </c>
      <c r="D125" s="29">
        <f t="shared" si="15"/>
        <v>0</v>
      </c>
      <c r="E125" s="14">
        <v>1343406.61</v>
      </c>
      <c r="F125" s="30">
        <f t="shared" si="16"/>
        <v>0</v>
      </c>
      <c r="G125" s="20">
        <v>1343406.61</v>
      </c>
      <c r="H125" s="29">
        <f t="shared" si="20"/>
        <v>0</v>
      </c>
      <c r="I125" s="22">
        <v>1343406.61</v>
      </c>
      <c r="J125" s="29">
        <f t="shared" si="13"/>
        <v>3500000</v>
      </c>
      <c r="K125" s="14">
        <v>4843406.6100000003</v>
      </c>
      <c r="L125" s="29">
        <f t="shared" si="17"/>
        <v>1380286.4499999993</v>
      </c>
      <c r="M125" s="14">
        <v>6223693.0599999996</v>
      </c>
      <c r="N125" s="30">
        <f t="shared" si="18"/>
        <v>2358756.7999999998</v>
      </c>
      <c r="O125" s="19">
        <v>8582449.8599999994</v>
      </c>
      <c r="P125" s="29">
        <f t="shared" si="19"/>
        <v>1328400</v>
      </c>
      <c r="Q125" s="14">
        <v>9910849.8599999994</v>
      </c>
      <c r="R125" s="29">
        <f t="shared" si="14"/>
        <v>8567443.25</v>
      </c>
    </row>
    <row r="126" spans="1:18" ht="45.75" customHeight="1" x14ac:dyDescent="0.25">
      <c r="A126" s="6" t="s">
        <v>171</v>
      </c>
      <c r="B126" s="9" t="s">
        <v>172</v>
      </c>
      <c r="C126" s="14">
        <v>1343406.61</v>
      </c>
      <c r="D126" s="29">
        <f t="shared" si="15"/>
        <v>0</v>
      </c>
      <c r="E126" s="14">
        <v>1343406.61</v>
      </c>
      <c r="F126" s="30">
        <f t="shared" si="16"/>
        <v>0</v>
      </c>
      <c r="G126" s="14">
        <v>1343406.61</v>
      </c>
      <c r="H126" s="29">
        <f t="shared" si="20"/>
        <v>0</v>
      </c>
      <c r="I126" s="22">
        <v>1343406.61</v>
      </c>
      <c r="J126" s="29">
        <f t="shared" si="13"/>
        <v>3500000</v>
      </c>
      <c r="K126" s="14">
        <v>4843406.6100000003</v>
      </c>
      <c r="L126" s="29">
        <f t="shared" si="17"/>
        <v>1380286.4499999993</v>
      </c>
      <c r="M126" s="14">
        <v>6223693.0599999996</v>
      </c>
      <c r="N126" s="30">
        <f t="shared" si="18"/>
        <v>2358756.7999999998</v>
      </c>
      <c r="O126" s="19">
        <v>8582449.8599999994</v>
      </c>
      <c r="P126" s="29">
        <f t="shared" si="19"/>
        <v>1328400</v>
      </c>
      <c r="Q126" s="14">
        <v>9910849.8599999994</v>
      </c>
      <c r="R126" s="29">
        <f t="shared" si="14"/>
        <v>8567443.25</v>
      </c>
    </row>
    <row r="127" spans="1:18" ht="48" customHeight="1" x14ac:dyDescent="0.25">
      <c r="A127" s="6" t="s">
        <v>173</v>
      </c>
      <c r="B127" s="9" t="s">
        <v>174</v>
      </c>
      <c r="C127" s="14">
        <v>1343406.61</v>
      </c>
      <c r="D127" s="29">
        <f t="shared" si="15"/>
        <v>0</v>
      </c>
      <c r="E127" s="14">
        <v>1343406.61</v>
      </c>
      <c r="F127" s="30">
        <f t="shared" si="16"/>
        <v>0</v>
      </c>
      <c r="G127" s="20">
        <v>1343406.61</v>
      </c>
      <c r="H127" s="29">
        <f t="shared" si="20"/>
        <v>0</v>
      </c>
      <c r="I127" s="22">
        <v>1343406.61</v>
      </c>
      <c r="J127" s="29">
        <f t="shared" si="13"/>
        <v>3500000</v>
      </c>
      <c r="K127" s="14">
        <v>4843406.6100000003</v>
      </c>
      <c r="L127" s="29">
        <f t="shared" si="17"/>
        <v>1380286.4499999993</v>
      </c>
      <c r="M127" s="14">
        <v>6223693.0599999996</v>
      </c>
      <c r="N127" s="30">
        <f t="shared" si="18"/>
        <v>2358756.7999999998</v>
      </c>
      <c r="O127" s="19">
        <v>8582449.8599999994</v>
      </c>
      <c r="P127" s="29">
        <f t="shared" si="19"/>
        <v>1328400</v>
      </c>
      <c r="Q127" s="14">
        <v>9910849.8599999994</v>
      </c>
      <c r="R127" s="29">
        <f t="shared" si="14"/>
        <v>8567443.25</v>
      </c>
    </row>
    <row r="128" spans="1:18" ht="47.25" x14ac:dyDescent="0.25">
      <c r="A128" s="6" t="s">
        <v>175</v>
      </c>
      <c r="B128" s="9" t="s">
        <v>176</v>
      </c>
      <c r="C128" s="14">
        <v>1343406.61</v>
      </c>
      <c r="D128" s="29">
        <f t="shared" si="15"/>
        <v>0</v>
      </c>
      <c r="E128" s="14">
        <v>1343406.61</v>
      </c>
      <c r="F128" s="30">
        <f t="shared" si="16"/>
        <v>0</v>
      </c>
      <c r="G128" s="20">
        <v>1343406.61</v>
      </c>
      <c r="H128" s="29">
        <f t="shared" si="20"/>
        <v>0</v>
      </c>
      <c r="I128" s="26">
        <v>1343406.61</v>
      </c>
      <c r="J128" s="29">
        <f t="shared" si="13"/>
        <v>3500000</v>
      </c>
      <c r="K128" s="14">
        <v>4843406.6100000003</v>
      </c>
      <c r="L128" s="29">
        <f t="shared" si="17"/>
        <v>1380286.4499999993</v>
      </c>
      <c r="M128" s="14">
        <v>6223693.0599999996</v>
      </c>
      <c r="N128" s="30">
        <f t="shared" si="18"/>
        <v>-4880286.4499999993</v>
      </c>
      <c r="O128" s="19">
        <v>1343406.61</v>
      </c>
      <c r="P128" s="29">
        <f t="shared" si="19"/>
        <v>0</v>
      </c>
      <c r="Q128" s="14">
        <v>1343406.61</v>
      </c>
      <c r="R128" s="29">
        <f t="shared" si="14"/>
        <v>0</v>
      </c>
    </row>
    <row r="129" spans="1:18" ht="93.75" customHeight="1" x14ac:dyDescent="0.25">
      <c r="A129" s="6" t="s">
        <v>177</v>
      </c>
      <c r="B129" s="9" t="s">
        <v>245</v>
      </c>
      <c r="C129" s="14">
        <v>1343406.61</v>
      </c>
      <c r="D129" s="29">
        <f t="shared" si="15"/>
        <v>0</v>
      </c>
      <c r="E129" s="14">
        <v>1343406.61</v>
      </c>
      <c r="F129" s="30">
        <f t="shared" si="16"/>
        <v>0</v>
      </c>
      <c r="G129" s="20">
        <v>1343406.61</v>
      </c>
      <c r="H129" s="29">
        <f t="shared" si="20"/>
        <v>0</v>
      </c>
      <c r="I129" s="22">
        <v>1343406.61</v>
      </c>
      <c r="J129" s="29">
        <f t="shared" si="13"/>
        <v>0</v>
      </c>
      <c r="K129" s="14">
        <v>1343406.61</v>
      </c>
      <c r="L129" s="29">
        <f t="shared" si="17"/>
        <v>0</v>
      </c>
      <c r="M129" s="14">
        <v>1343406.61</v>
      </c>
      <c r="N129" s="30">
        <f t="shared" si="18"/>
        <v>36879.839999999851</v>
      </c>
      <c r="O129" s="19">
        <v>1380286.45</v>
      </c>
      <c r="P129" s="29">
        <f t="shared" si="19"/>
        <v>0</v>
      </c>
      <c r="Q129" s="14">
        <v>1380286.45</v>
      </c>
      <c r="R129" s="29">
        <f t="shared" si="14"/>
        <v>36879.839999999851</v>
      </c>
    </row>
    <row r="130" spans="1:18" ht="127.5" customHeight="1" x14ac:dyDescent="0.25">
      <c r="A130" s="6" t="s">
        <v>263</v>
      </c>
      <c r="B130" s="7" t="s">
        <v>264</v>
      </c>
      <c r="C130" s="14">
        <v>0</v>
      </c>
      <c r="D130" s="29">
        <v>0</v>
      </c>
      <c r="E130" s="14">
        <v>0</v>
      </c>
      <c r="F130" s="30">
        <v>0</v>
      </c>
      <c r="G130" s="20">
        <v>0</v>
      </c>
      <c r="H130" s="29">
        <v>0</v>
      </c>
      <c r="I130" s="22">
        <v>0</v>
      </c>
      <c r="J130" s="29">
        <v>0</v>
      </c>
      <c r="K130" s="14">
        <v>0</v>
      </c>
      <c r="L130" s="29">
        <f t="shared" si="17"/>
        <v>1380286.46</v>
      </c>
      <c r="M130" s="14">
        <v>1380286.46</v>
      </c>
      <c r="N130" s="30">
        <f t="shared" si="18"/>
        <v>978470.33999999985</v>
      </c>
      <c r="O130" s="19">
        <v>2358756.7999999998</v>
      </c>
      <c r="P130" s="29">
        <f t="shared" si="19"/>
        <v>-1030356.7999999998</v>
      </c>
      <c r="Q130" s="14">
        <v>1328400</v>
      </c>
      <c r="R130" s="29">
        <f t="shared" si="14"/>
        <v>1328400</v>
      </c>
    </row>
    <row r="131" spans="1:18" ht="106.5" customHeight="1" x14ac:dyDescent="0.25">
      <c r="A131" s="6" t="s">
        <v>261</v>
      </c>
      <c r="B131" s="7" t="s">
        <v>262</v>
      </c>
      <c r="C131" s="14">
        <v>0</v>
      </c>
      <c r="D131" s="29">
        <v>0</v>
      </c>
      <c r="E131" s="14">
        <v>0</v>
      </c>
      <c r="F131" s="30">
        <v>0</v>
      </c>
      <c r="G131" s="20">
        <v>0</v>
      </c>
      <c r="H131" s="29">
        <v>0</v>
      </c>
      <c r="I131" s="22">
        <v>0</v>
      </c>
      <c r="J131" s="29">
        <v>0</v>
      </c>
      <c r="K131" s="14">
        <v>3500000</v>
      </c>
      <c r="L131" s="29">
        <f t="shared" si="17"/>
        <v>0</v>
      </c>
      <c r="M131" s="14">
        <v>3500000</v>
      </c>
      <c r="N131" s="30">
        <f t="shared" si="18"/>
        <v>0</v>
      </c>
      <c r="O131" s="19">
        <v>3500000</v>
      </c>
      <c r="P131" s="29">
        <f t="shared" si="19"/>
        <v>-1141243.2000000002</v>
      </c>
      <c r="Q131" s="14">
        <v>2358756.7999999998</v>
      </c>
      <c r="R131" s="29">
        <f t="shared" si="14"/>
        <v>2358756.7999999998</v>
      </c>
    </row>
    <row r="132" spans="1:18" ht="118.5" customHeight="1" x14ac:dyDescent="0.25">
      <c r="A132" s="16" t="s">
        <v>251</v>
      </c>
      <c r="B132" s="15" t="s">
        <v>252</v>
      </c>
      <c r="C132" s="14">
        <v>0</v>
      </c>
      <c r="D132" s="29">
        <v>0</v>
      </c>
      <c r="E132" s="14">
        <v>0</v>
      </c>
      <c r="F132" s="30">
        <f t="shared" si="16"/>
        <v>5608930.54</v>
      </c>
      <c r="G132" s="23">
        <v>5608930.54</v>
      </c>
      <c r="H132" s="29">
        <f t="shared" si="20"/>
        <v>0</v>
      </c>
      <c r="I132" s="26">
        <v>5608930.54</v>
      </c>
      <c r="J132" s="29">
        <f t="shared" si="13"/>
        <v>0</v>
      </c>
      <c r="K132" s="14">
        <v>5608930.54</v>
      </c>
      <c r="L132" s="29">
        <f t="shared" si="17"/>
        <v>0</v>
      </c>
      <c r="M132" s="14">
        <v>5608930.54</v>
      </c>
      <c r="N132" s="30">
        <f t="shared" si="18"/>
        <v>0</v>
      </c>
      <c r="O132" s="19">
        <v>5608930.54</v>
      </c>
      <c r="P132" s="29">
        <f t="shared" si="19"/>
        <v>-2108930.54</v>
      </c>
      <c r="Q132" s="14">
        <v>3500000</v>
      </c>
      <c r="R132" s="29">
        <f t="shared" si="14"/>
        <v>3500000</v>
      </c>
    </row>
    <row r="133" spans="1:18" ht="140.25" customHeight="1" x14ac:dyDescent="0.25">
      <c r="A133" s="16" t="s">
        <v>253</v>
      </c>
      <c r="B133" s="15" t="s">
        <v>254</v>
      </c>
      <c r="C133" s="14">
        <v>0</v>
      </c>
      <c r="D133" s="29">
        <v>0</v>
      </c>
      <c r="E133" s="14">
        <v>0</v>
      </c>
      <c r="F133" s="30">
        <f t="shared" si="16"/>
        <v>5608930.54</v>
      </c>
      <c r="G133" s="23">
        <v>5608930.54</v>
      </c>
      <c r="H133" s="29">
        <f t="shared" si="20"/>
        <v>0</v>
      </c>
      <c r="I133" s="26">
        <v>5608930.54</v>
      </c>
      <c r="J133" s="29">
        <f t="shared" si="13"/>
        <v>0</v>
      </c>
      <c r="K133" s="14">
        <v>5608930.54</v>
      </c>
      <c r="L133" s="29">
        <f t="shared" si="17"/>
        <v>0</v>
      </c>
      <c r="M133" s="14">
        <v>5608930.54</v>
      </c>
      <c r="N133" s="30">
        <f t="shared" si="18"/>
        <v>0</v>
      </c>
      <c r="O133" s="19">
        <v>5608930.54</v>
      </c>
      <c r="P133" s="29">
        <f t="shared" si="19"/>
        <v>0</v>
      </c>
      <c r="Q133" s="14">
        <v>5608930.54</v>
      </c>
      <c r="R133" s="29">
        <f t="shared" si="14"/>
        <v>5608930.54</v>
      </c>
    </row>
    <row r="134" spans="1:18" ht="18.75" x14ac:dyDescent="0.25">
      <c r="A134" s="6"/>
      <c r="B134" s="17" t="s">
        <v>246</v>
      </c>
      <c r="C134" s="28">
        <f t="shared" ref="C134:K134" si="21">SUM(C7+C42)</f>
        <v>1403304738.77</v>
      </c>
      <c r="D134" s="28">
        <f t="shared" si="21"/>
        <v>0</v>
      </c>
      <c r="E134" s="28">
        <f t="shared" si="21"/>
        <v>1403304738.77</v>
      </c>
      <c r="F134" s="28">
        <f t="shared" si="21"/>
        <v>7084788.3599998951</v>
      </c>
      <c r="G134" s="28">
        <f t="shared" si="21"/>
        <v>1410389527.1299999</v>
      </c>
      <c r="H134" s="28">
        <f t="shared" si="21"/>
        <v>-2110438.5500000119</v>
      </c>
      <c r="I134" s="28">
        <f t="shared" si="21"/>
        <v>1408279088.5799999</v>
      </c>
      <c r="J134" s="28">
        <f t="shared" si="21"/>
        <v>23940388.070000112</v>
      </c>
      <c r="K134" s="28">
        <f t="shared" si="21"/>
        <v>1432219476.6500001</v>
      </c>
      <c r="L134" s="28">
        <f t="shared" ref="L134:R134" si="22">SUM(L7+L42)</f>
        <v>29861584.430000067</v>
      </c>
      <c r="M134" s="28">
        <f t="shared" si="22"/>
        <v>1462081061.0800002</v>
      </c>
      <c r="N134" s="28">
        <f t="shared" si="22"/>
        <v>-17214389.140000105</v>
      </c>
      <c r="O134" s="28">
        <f t="shared" si="22"/>
        <v>1444866671.9400001</v>
      </c>
      <c r="P134" s="28">
        <f t="shared" si="22"/>
        <v>-5830796.5699999332</v>
      </c>
      <c r="Q134" s="28">
        <f t="shared" si="22"/>
        <v>1439035875.3700001</v>
      </c>
      <c r="R134" s="28">
        <f t="shared" si="22"/>
        <v>35731136.600000024</v>
      </c>
    </row>
    <row r="135" spans="1:18" ht="15.75" x14ac:dyDescent="0.25">
      <c r="C135" s="31"/>
      <c r="D135" s="31"/>
      <c r="E135" s="31"/>
      <c r="F135" s="31"/>
      <c r="G135" s="31"/>
      <c r="H135" s="31"/>
      <c r="I135" s="31"/>
      <c r="J135" s="31"/>
      <c r="R135" s="5"/>
    </row>
  </sheetData>
  <autoFilter ref="A5:R134"/>
  <mergeCells count="13">
    <mergeCell ref="R3:R5"/>
    <mergeCell ref="D4:E4"/>
    <mergeCell ref="F4:G4"/>
    <mergeCell ref="H4:I4"/>
    <mergeCell ref="J4:K4"/>
    <mergeCell ref="L4:M4"/>
    <mergeCell ref="N4:O4"/>
    <mergeCell ref="P4:Q4"/>
    <mergeCell ref="A1:O1"/>
    <mergeCell ref="A3:A5"/>
    <mergeCell ref="B3:B5"/>
    <mergeCell ref="C3:C5"/>
    <mergeCell ref="D3:Q3"/>
  </mergeCells>
  <pageMargins left="0.15748031496062992" right="0.15748031496062992" top="0.31496062992125984" bottom="0.15748031496062992" header="0.31496062992125984" footer="0.19685039370078741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округ 2025 г. с имз.</vt:lpstr>
      <vt:lpstr>'Доходы округ 2025 г. с имз.'!Область_печати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Юрьевна Юрина</dc:creator>
  <cp:lastModifiedBy>Вершкова Н.И.</cp:lastModifiedBy>
  <dcterms:created xsi:type="dcterms:W3CDTF">2025-04-16T10:28:11Z</dcterms:created>
  <dcterms:modified xsi:type="dcterms:W3CDTF">2026-04-27T09:38:25Z</dcterms:modified>
</cp:coreProperties>
</file>