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форм (полугодие)" sheetId="5" r:id="rId1"/>
    <sheet name="информ" sheetId="4" r:id="rId2"/>
    <sheet name="к п.18.3" sheetId="1" r:id="rId3"/>
    <sheet name="Лист2" sheetId="2" r:id="rId4"/>
    <sheet name="Лист3" sheetId="3" r:id="rId5"/>
  </sheets>
  <definedNames>
    <definedName name="_xlnm._FilterDatabase" localSheetId="0" hidden="1">'информ (полугодие)'!$A$4:$H$67</definedName>
    <definedName name="_xlnm.Print_Titles" localSheetId="1">информ!$2:$4</definedName>
    <definedName name="_xlnm.Print_Titles" localSheetId="0">'информ (полугодие)'!$2:$4</definedName>
  </definedNames>
  <calcPr calcId="145621"/>
</workbook>
</file>

<file path=xl/calcChain.xml><?xml version="1.0" encoding="utf-8"?>
<calcChain xmlns="http://schemas.openxmlformats.org/spreadsheetml/2006/main">
  <c r="G67" i="5" l="1"/>
  <c r="G62" i="5" l="1"/>
  <c r="F62" i="5"/>
  <c r="G31" i="5" l="1"/>
  <c r="F31" i="5"/>
  <c r="M14" i="1" l="1"/>
  <c r="L14" i="1"/>
  <c r="K14" i="1"/>
  <c r="K8" i="1"/>
  <c r="L13" i="1"/>
  <c r="K13" i="1"/>
  <c r="L8" i="1"/>
</calcChain>
</file>

<file path=xl/sharedStrings.xml><?xml version="1.0" encoding="utf-8"?>
<sst xmlns="http://schemas.openxmlformats.org/spreadsheetml/2006/main" count="640" uniqueCount="258">
  <si>
    <t>Наименование  мероприятия</t>
  </si>
  <si>
    <t>Целевой показатель</t>
  </si>
  <si>
    <t>Единица измерения</t>
  </si>
  <si>
    <t>I. Мероприятия, направленные на увеличение роста доходов бюджета Андроповского муниципального округа Ставропольского края (далее - бюджет муниципального округа)</t>
  </si>
  <si>
    <t>1.</t>
  </si>
  <si>
    <t>Проведение:</t>
  </si>
  <si>
    <t>1.1.</t>
  </si>
  <si>
    <t>Мониторинга налоговых ставок по местным налогам, установленным в муниципальных образованиях Ставропольского края</t>
  </si>
  <si>
    <t>подготовка информационно-аналитической справки о мониторинге налоговых ставок по местным налогам, установленным в муниципальных образованиях Ставропольского края</t>
  </si>
  <si>
    <t>да/нет</t>
  </si>
  <si>
    <t>да</t>
  </si>
  <si>
    <t>1.2.</t>
  </si>
  <si>
    <t>Ежегодной индексации арендной платы по договорам аренды имущества, находящегося в собственности Андроповского муниципального округа, путем изменения размера арендной платы в одностороннем порядке на размер уровня инфляции</t>
  </si>
  <si>
    <t>дополнительные поступления неналоговых доходов в бюджет муниципального округа</t>
  </si>
  <si>
    <t>тыс. рублей</t>
  </si>
  <si>
    <t>1.3.</t>
  </si>
  <si>
    <t>Оценки налоговых расходов Андроповского муниципального округа Ставропольского края (далее - Андроповский муниципальный округ)</t>
  </si>
  <si>
    <t xml:space="preserve">оценка эффективности налоговых расходов муниципального округа </t>
  </si>
  <si>
    <t>2.</t>
  </si>
  <si>
    <t>Организация работы с земельно-имущественным комплексом:</t>
  </si>
  <si>
    <t>2.1.</t>
  </si>
  <si>
    <t>Проведение анализа эффективности использования имущества, находящегося в собственности Андроповского муниципального округа, в том числе имущества, находящегося на праве оперативного управления у муниципальных учреждений Андроповского муниципального округа для включения в прогнозный план (Программу) приватизации муниципального имущества или сдачу в аренду</t>
  </si>
  <si>
    <t>количество объектов, включенных в прогнозный План (Программу) приватизации муниципального имущества, сдачи в аренду</t>
  </si>
  <si>
    <t>единиц</t>
  </si>
  <si>
    <t>2.2.</t>
  </si>
  <si>
    <t>Проведение мероприятий по государственной регистрации прав на объекты недвижимого имущества, в том числе на земельные участки, которые в соответствии законодательством Российской Федерации и законодательством Ставропольского края подлежат отнесению к собственности Андроповского муниципального округа, а также на земельные участки, собственность на которые не разграничена, в целях вовлечения данных объектов недвижимого имущества в хозяйственный оборот</t>
  </si>
  <si>
    <t>подготовка информационно-аналитической справки о проведенной работе</t>
  </si>
  <si>
    <t>2.3.</t>
  </si>
  <si>
    <t>Проведение аукционов на право заключения договоров продажи/аренды земельных участков, находящихся в собственности муниципального округа или государственная собственность на которые не разграничена</t>
  </si>
  <si>
    <t>2.4.</t>
  </si>
  <si>
    <t>Приватизация муниципального имущества в соответствии с утвержденным прогнозным планом (Программой) приватизации муниципального имущества</t>
  </si>
  <si>
    <t>2.5.</t>
  </si>
  <si>
    <t xml:space="preserve">Актуализация сведений об объектах недвижимого имущества, в том числе земельных участках, находящихся на территории муниципального округа, с целью исчисления налога на имущество физических лиц и земельного налога, включая мероприятия по выявлению правообладателей ранее учтенных объектов недвижимости, в рамках реализации возложенных на органы местного самоуправления полномочий Федеральным законом от 30 декабря 2020г. № 518-ФЗ «О внесении изменений в отдельные законодательные акты Российской Федерации» </t>
  </si>
  <si>
    <t xml:space="preserve">увеличение числа объектов налогообложения (объекты недвижимого имущества, в том числе земельные участки), учтенные в базе Федеральной налоговой службы России к предыдущему отчетному году </t>
  </si>
  <si>
    <t>3.</t>
  </si>
  <si>
    <t xml:space="preserve">Мероприятий по взысканию дебиторской задолженности по платежам в бюджет муниципального округа, пеням и штрафам по ним, утвержденных распоряжением администрации Андроповского муниципального округа Ставропольского края  от 14 февраля  2025 года № 26-р «Об утверждении Плана мероприятий («дорожной карты») по взысканию дебиторской задолженности по платежам в бюджет Андроповского муниципального округа Ставропольского края, пеням и штрафам по ним» </t>
  </si>
  <si>
    <t>дополнительные  поступления неналоговых доходов в бюджет муниципального округа</t>
  </si>
  <si>
    <t>4.</t>
  </si>
  <si>
    <t>Организация работы, направленной на своевременную уплату имущественных налогов:</t>
  </si>
  <si>
    <t>4.1.</t>
  </si>
  <si>
    <t>Проведение разъяснительной работы по погашению накопленной и предупреждение образования задолженности по имущественным налогам сотрудников организаций бюджетной сферы на территории муниципального округа</t>
  </si>
  <si>
    <t>снижение численности сотрудников организаций бюджетной сферы на территории муниципального, имеющих задолженность по имущественным налогам</t>
  </si>
  <si>
    <t>4.2.</t>
  </si>
  <si>
    <t>Оказание содействия налоговым органам по информированию физических лиц о наличии / отсутствии задолженности по налоговым платежам на подведомственной территории в периоды проведения информационных кампаний</t>
  </si>
  <si>
    <t xml:space="preserve">размещение информационных материалов о необходимости своевременной уплаты налогов в местах массового скопления людей, баннеров на официальных сайтах администрации муниципального округа (территориальных органах администрации муниципального округа) </t>
  </si>
  <si>
    <t>5.</t>
  </si>
  <si>
    <t>Мероприятия по устранению нарушений земельного законодательства, в том числе составление протоколов об административных правонарушениях в отношении юридических лиц, должностных лиц и граждан за нарушения земельного законодательства и направление их для рассмотрения в уполномоченные органы</t>
  </si>
  <si>
    <t>количество материалов проверок, направленных в органы, уполномоченные рассматривать дела об административных правонарушениях</t>
  </si>
  <si>
    <t>6.</t>
  </si>
  <si>
    <t>Мобилизация работы по заключению новых договоров и контроль выполнения условий заключенных договоров:</t>
  </si>
  <si>
    <t>6.1.</t>
  </si>
  <si>
    <t xml:space="preserve">на установку и использование средств наружной рекламы </t>
  </si>
  <si>
    <t>6.2.</t>
  </si>
  <si>
    <t xml:space="preserve">на размещение нестационарных аттракционов, передвижных зоопарков и цирков, а также другого развлекательного оборудования </t>
  </si>
  <si>
    <t>7.</t>
  </si>
  <si>
    <t>Организация работы, направленной на своевременную уплату налогоплательщиками налога на доходы физических лиц, выявление неоформленных трудовых отношений, нелегальной занятости населения:</t>
  </si>
  <si>
    <t>7.1.</t>
  </si>
  <si>
    <t>Организация и проведение мероприятий по легализации «теневой» заработной платы</t>
  </si>
  <si>
    <t>количество новых трудовых договоров, заключенных по итогам деятельности комиссии по противодействию нелегальной занятости и вопросам профилактики нарушений трудовых прав работников в организациях и индивидуальных предпринимателей, осуществляющих деятельность на территории Андроповского муниципального округа</t>
  </si>
  <si>
    <t>7.2.</t>
  </si>
  <si>
    <t xml:space="preserve">Проведение мониторинга и анализа поступлений налога на доходы физических лиц, динамики общей суммы недоимки, в том числе в разрезе налогоплательщиков, имеющих сумму задолженности более 100 тыс. рублей </t>
  </si>
  <si>
    <t>рост налоговых поступлений налога на доходы физических лиц за отчетный период к аналогичному периоду предыдущего отчетного года</t>
  </si>
  <si>
    <t>процентов</t>
  </si>
  <si>
    <t>7.3.</t>
  </si>
  <si>
    <t>Проведение мониторинга уровня среднемесячной заработной платы организаций и предприятий на территории муниципального округа, не относящимся к субъектам малого предпринимательства</t>
  </si>
  <si>
    <t>рост значения среднемесячной заработной платы работников организаций и предприятий на территории муниципального округа, не относящимся к субъектам малого предпринимательства</t>
  </si>
  <si>
    <t>7.4.</t>
  </si>
  <si>
    <t>Проведение мониторинга создания новых рабочих мест</t>
  </si>
  <si>
    <t xml:space="preserve">количество новых рабочих мест </t>
  </si>
  <si>
    <t>8.</t>
  </si>
  <si>
    <t xml:space="preserve">Организация работы межведомственной рабочей группы по вопросам мобилизации доходов бюджета муниципального округа с приглашением налогоплательщиков, имеющих задолженность  по платежам в бюджет муниципального округа </t>
  </si>
  <si>
    <t>дополнительные поступления налоговых доходов в бюджет муниципального округа</t>
  </si>
  <si>
    <t>9.</t>
  </si>
  <si>
    <t xml:space="preserve">Обеспечение своевременной уплаты налогов и сборов, зачисляемым в консолидированный бюджет Ставропольского края, муниципальными учреждениями Андроповского муниципального округа </t>
  </si>
  <si>
    <t>отсутствие просроченной кредиторской задолженности у муниципальных учреждений Андроповского муниципального округа по налогам и сборам, зачисляемым в консолидированный бюджет Ставропольского края</t>
  </si>
  <si>
    <t>II. Мероприятия по оптимизации расходов бюджета муниципального округа</t>
  </si>
  <si>
    <t>10.</t>
  </si>
  <si>
    <t xml:space="preserve">Соблюдение нормативов формирования расходов на содержание органов местного самоуправления на соответствующий финансовый год, устанавливаемых Правительством Ставропольского края </t>
  </si>
  <si>
    <t xml:space="preserve">не превышение установленных нормативов формирования расходов на содержание органов местного самоуправления </t>
  </si>
  <si>
    <t>11.</t>
  </si>
  <si>
    <t>Проведение мероприятий по оптимизации сети  учреждений бюджетной сферы:</t>
  </si>
  <si>
    <t>11.1.</t>
  </si>
  <si>
    <t>Проведение комплексного анализа состояния сети, штатов и контингентов муниципальных учреждений на предмет соответствия нормативной нагрузке</t>
  </si>
  <si>
    <t>выработка предложений, направленных на оптимизацию штатной численности и/или расходов бюджета муниципального округа</t>
  </si>
  <si>
    <t>11.2.</t>
  </si>
  <si>
    <t>Приведение штатной численности административно-управленческого персонала муниципальных учреждений общего образования в соответствие с примерными штатными нормативами, установленными министерством просвещения Российской Федерации</t>
  </si>
  <si>
    <t>экономия бюджетных средств</t>
  </si>
  <si>
    <t>11.3.</t>
  </si>
  <si>
    <t>Приведение штатной численности работников  муниципальных учреждений дошкольного образования в соответствие с объемом оказываемых муниципальных услуг</t>
  </si>
  <si>
    <t>11.4.</t>
  </si>
  <si>
    <t>Ликвидация филиала Муниципального бюджетного общеобразовательного учреждения «Средняя общеобразовательная школа №7», расположенного в хуторе Нижнеколонский</t>
  </si>
  <si>
    <t>12.</t>
  </si>
  <si>
    <t>Формирование резерва средств на финансовое обеспечение непредвиденных расходов</t>
  </si>
  <si>
    <t>наличие в бюджете муниципального округа резерва финансовых средств на финансовое обеспечение непредвиденных расходов</t>
  </si>
  <si>
    <t xml:space="preserve">13. </t>
  </si>
  <si>
    <t>Проведение регулярной инвентаризации расходных обязательств на предмет наличия не связанных с реализацией полномочий по решению вопросов местного значения, отнесенных законодательством к полномочиям органов местного самоуправления</t>
  </si>
  <si>
    <t>отсутствие расходных обязательств, не связанных с решением вопросов местного значения</t>
  </si>
  <si>
    <t>Упорядочение имущественного комплекса муниципального округа:</t>
  </si>
  <si>
    <t>14.1.</t>
  </si>
  <si>
    <t>Изъятие из оперативного управления муниципальных учреждений в муниципальную казну излишнего, неиспользуемого имущества, используемого не по назначению имущества</t>
  </si>
  <si>
    <t>подготовка информационно-аналитической справки по итогам инвентаризации</t>
  </si>
  <si>
    <t>14.2.</t>
  </si>
  <si>
    <t>Проведение комплексной инвентаризации жилого фонда, находящегося в собственности Андроповского муниципального округа. Выявление и прекращение права муниципальной собственности на неликвидные помещения муниципального жилого фонда</t>
  </si>
  <si>
    <t>сокращение доли неликвидных помещений муниципального жилого фонда</t>
  </si>
  <si>
    <t>14.3.</t>
  </si>
  <si>
    <t>Выявление объектов основных средств, находящихся на балансе муниципальных учреждений (организаций) муниципального округа, которые не соответствуют критериям актива, и списание указанных объектов основных средств</t>
  </si>
  <si>
    <t>сокращение расходов бюджета муниципального округа</t>
  </si>
  <si>
    <t>14.4.</t>
  </si>
  <si>
    <t>Подготовка документов и передача имущества, находящегося в муниципальной собственности, в государственную собственность Ставропольского края по согласованию с органами государственной власти Ставропольского края, в целях сокращения расходов бюджета муниципального округа на их содержание</t>
  </si>
  <si>
    <t>-</t>
  </si>
  <si>
    <t>15.</t>
  </si>
  <si>
    <t>Осуществление мероприятий, направленных на увеличение доходов бюджетных и автономных учреждений Андроповского муниципального округа от оказания платных услуг и прочих безвозмездных поступлений</t>
  </si>
  <si>
    <t>16.</t>
  </si>
  <si>
    <t>Совершенствование организации муниципальных закупок</t>
  </si>
  <si>
    <t>16.1.</t>
  </si>
  <si>
    <t>Увеличение доли закупок конкурентными способами, в том числе:</t>
  </si>
  <si>
    <t>с использованием электронной торговой системы для автоматизации закупок товаров, работ, услуг для обеспечения государственных нужд Ставропольского края, осуществляемых у единственного поставщика, предусмотренных пунктами 4, 5 и 28 части 1 статьи 93 Федерального закона «О контрактной системе в сфере закупок товаров, работ, услуг для обеспечения государственных и муниципальных нужд»;</t>
  </si>
  <si>
    <t>экономия средств бюджета муниципального округа</t>
  </si>
  <si>
    <t>в форме электронных аукционов;</t>
  </si>
  <si>
    <t>16.2.</t>
  </si>
  <si>
    <t>Проведение анализа экономии бюджетных средств по расходам, сложившейся в результате осуществления закупок товаров, работ, услуг за счет средств бюджета муниципального округа на предмет ее направления на финансирование социально-значимых расходов бюджета муниципального округа</t>
  </si>
  <si>
    <t xml:space="preserve">подготовка информации </t>
  </si>
  <si>
    <t>16.3.</t>
  </si>
  <si>
    <t>Отслеживание выполнения условий муниципальных контрактов на поставку товаров, выполнение работ, оказание услуг для муниципальных нужд и осуществление денежных взысканий (штрафов) за нарушение сроков исполнения муниципальных контрактов</t>
  </si>
  <si>
    <t>17.</t>
  </si>
  <si>
    <t>Проведение мониторинга и оценки эффективности реализации муниципальных программ с целью корректировки объемов бюджетного финансирования на их реализацию</t>
  </si>
  <si>
    <t>проведение оценки эффективности реализации муниципальных программ, внесение предложений по сокращению финансирования неэффективных муниципальных программ</t>
  </si>
  <si>
    <t>18.</t>
  </si>
  <si>
    <t>Проведение мероприятий по энергосбережению и повышению энергетической эффективности муниципальных учреждений, направленных на ресурсосбережение:</t>
  </si>
  <si>
    <t>18.1.</t>
  </si>
  <si>
    <t xml:space="preserve">Разработка пообъектных планов мероприятий по внедрению энергоэффективных технологий </t>
  </si>
  <si>
    <t>утверждение ведомственных планов мероприятий по энергосбережению на 2026-2030 годы</t>
  </si>
  <si>
    <t>18.2.</t>
  </si>
  <si>
    <t>Снижение в сопоставимых условиях суммарного объема потребляемых энергоресурсов</t>
  </si>
  <si>
    <t>уровень снижения в сопоставимых условиях суммарного объема потребляемых энергоресурсов к предыдущему году</t>
  </si>
  <si>
    <t>не менее 2</t>
  </si>
  <si>
    <t>18.3.</t>
  </si>
  <si>
    <t xml:space="preserve">Осуществление мероприятий по энергосбережению (установка современных приборов учета, замена ламп на энергосберегающие) </t>
  </si>
  <si>
    <t>подготовка информационно-аналитической справки по итогам осуществления мероприятий по энергосбережению</t>
  </si>
  <si>
    <t>19.</t>
  </si>
  <si>
    <t xml:space="preserve">Обеспечение эффективного использования субсидий, предоставленных бюджету муниципального округа из бюджета Ставропольского края на условиях софинансирования; достижение значений целевых показателей результативности использования субсидий, установленных соглашениями об их предоставлении </t>
  </si>
  <si>
    <t>отсутствие штрафных санкций со стороны главных распорядителей средств бюджета Ставропольского края за использование предоставленных субсидий по итогам отчетного года</t>
  </si>
  <si>
    <t>20.</t>
  </si>
  <si>
    <t>Проведение мониторинга кредиторской задолженности, разработка и утверждение планов мероприятий по погашению просроченной кредиторской задолженности, образовавшейся на конец отчетного года в случае образования просроченной кредиторской задолженности</t>
  </si>
  <si>
    <t>принятие муниципального нормативного акта, которым утвержден План мероприятий по погашению просроченной кредиторской задолженности, образовавшейся на конец отчетного года</t>
  </si>
  <si>
    <t>21.</t>
  </si>
  <si>
    <t>Проведение мониторинга дебиторской  задолженности по расходам, проведение мероприятий по урегулированию просроченной дебиторской задолженности по расходам</t>
  </si>
  <si>
    <t>принятие муниципального нормативного акта, которым утвержден План мероприятий по управлению дебиторской задолженностью по расходам и реализации мер по недопущению возникновения просроченной дебиторской задолженности по расходам, а также мер реагирования на риски, выявляемые в ходе осуществления мониторинга дебиторской задолженности по расходам</t>
  </si>
  <si>
    <t>Итого по разделу II</t>
  </si>
  <si>
    <t>III. Сокращение муниципального долга Андроповского муниципального округа Ставропольского края и расходов по обслуживанию муниципального долга Андроповского муниципального округа Ставропольского края</t>
  </si>
  <si>
    <t>Обеспечение размера дефицита бюджета муниципального округа на уровне не более 10,0 процентов от суммы доходов бюджета муниципального округа без учета объема безвозмездных поступлений</t>
  </si>
  <si>
    <t>отношение дефицита бюджета муниципального округа к сумме доходов бюджета муниципального округа без учета безвозмездных поступлений в соответствующем финансовом году</t>
  </si>
  <si>
    <t>не более 10</t>
  </si>
  <si>
    <t>Привлечение временно свободных средств муниципальных бюджетных и автономных учреждений, средств во временном распоряжении с целью покрытия временных кассовых разрывов, возникающих в ходе исполнения бюджета муниципального округа в течение финансового года, без осуществления внешних заимствований</t>
  </si>
  <si>
    <t>отсутствие внешних заимствований</t>
  </si>
  <si>
    <t>Итого по разделу III</t>
  </si>
  <si>
    <t>Всего</t>
  </si>
  <si>
    <t>Значение целевого показателя</t>
  </si>
  <si>
    <t>план</t>
  </si>
  <si>
    <t>факт</t>
  </si>
  <si>
    <t>Информация о выполнении мероприятия за отчетный период (нарастаю-щим итогом)</t>
  </si>
  <si>
    <t>№ пункта, (подпункта) Пла-на</t>
  </si>
  <si>
    <t xml:space="preserve">Уточненный Прогнозный план (программа) приватизации на 2026 год, утвержденный решением Совета Андроповского муниципального округа Ставропольского края от 18 ноября 2025 года № 3/17-2 «О прогнозном плане (программе) приватизации муниципального имущества Андроповского муниципального округа Ставропольского края на 2026 год» и включает в себя: 4 объекта на 4-х земельных участках. </t>
  </si>
  <si>
    <t>За  1 квартал 2026 года количество объектов, в отношении которых произведена работа – 74, в том числе: снято с кадастрового учета – 67; зарегистрирована право на объекты – 2; подготовлены решения о выявлении правообладателей – 1; направлено заявлений на регистрацию права – 4.</t>
  </si>
  <si>
    <t>Обеспечивается своевремменая уплата налогов и сборов, зачисляемых в консолидированный бюджет Андроповского МО. Просроченная кредиторская задолженность отсутствует.</t>
  </si>
  <si>
    <t>фактически норматив составляет 16,05 при установленном плановом не выше 18,45</t>
  </si>
  <si>
    <t>сокращение  штатной численности по должности воспитатель  - 3,38 ставок, помощника воспитателя – 0,82 ставки.</t>
  </si>
  <si>
    <t>нет</t>
  </si>
  <si>
    <t>в МБОУ СОШ № 4 выявлено транспотное средство которое не соответствует критериям актива. Мероприятия по списанию запланированы на четвертый квартал 2026 года.</t>
  </si>
  <si>
    <t>в Плане мероприятий по росту доходов, оптимизации расходов бюджета Андроповского муниципального округа Ставропольского края и сокращению муниципального долга Андроповского муниципального округа Ставропольского края на 2026-2030 годы, данное мероприятиеотсуствует</t>
  </si>
  <si>
    <t>экономия по 80 контрактам, заключенным в первом квартале 2026 г.</t>
  </si>
  <si>
    <t>по Администрации в целом</t>
  </si>
  <si>
    <t>свет</t>
  </si>
  <si>
    <t>тепло</t>
  </si>
  <si>
    <t>янв</t>
  </si>
  <si>
    <t>фев</t>
  </si>
  <si>
    <t>март</t>
  </si>
  <si>
    <t>за отчетный период целевой показатель не достигнут в связи с повышенным расходом энергоресурсов из-за погодных условий</t>
  </si>
  <si>
    <t>проведение мероприятий запланировано во 2 и 3 кварталах</t>
  </si>
  <si>
    <t>эффективное использование субсидий в отчетном периоде обеспечено</t>
  </si>
  <si>
    <t>мониторинг налоговых ставок по местным налогам, установленным в муниципальных образованиях Ставропольского будет проведен до 01 июля 2026 года.</t>
  </si>
  <si>
    <t>в соответствии с постановлением администрации Андроповского муниципального округа Ставропольского края  от 09 февраля 2021 года №41 «Об установлении размера арендной платы за пользованием имущественными объектами собственности Андроповского муниципального округа Ставропольского края», с учетом уровня инфляции в соответствии с Федеральным законом о федеральном бюджете на соответствующий год договора аренды муниципального имущества проиндексированы с учетом уровня инфляции на 2026 год по действующим договорам в текущем периоде (8 договоров).</t>
  </si>
  <si>
    <t>за отчетный период проведены мероприятия по государственной регистрации прав нв объекты недвижимого имущества. Вовлечено в хозяйственный оборот 18 земельных участков. Заключено 17 договоров аренды земельных участков.</t>
  </si>
  <si>
    <t>за отчетный период аукционы не проводились, т.к. оформление аукционнолй документации имеет длительный характер. 
Запланировано во втором квартале текущего года.</t>
  </si>
  <si>
    <t>в отчетном периоде всеми ГАДБ и подведомственными (функциональными) органами администрации проводилась разъяснительная работа по погашению наеопленной и предупреждение образования задолженности по имущественным налогам сотрудников организаций бюджетной сферы на территории МО.</t>
  </si>
  <si>
    <t>за отчетный период в бюджет Андроповского МО поступило 1 499,26 тыс. рублей дебеторской задолженности:
-по 701 ГАДБ - 1 323,58 тыс. рублей (ООО ""СЕВКАВДОРСТРОЙ-КОМПАНИ" перечислена банковская гарантия);
-по 702 ГАДБ-175.64 тыс. рублей (оплата арендаторами задолженности по арендной плате);
-по 706 ГАДБ -37,20 рублей (по ИЛ № ФС 050960628 от 13.01.2025 г. в отношении должника Динаевой М.С.).</t>
  </si>
  <si>
    <t>работа проводится по факту обращения ИФНС.</t>
  </si>
  <si>
    <t>за первый квартал 2026г нарушений не выявленно.</t>
  </si>
  <si>
    <t>за первый квартал 2026 года  выездные обследования проводились без взаимодействия. План не утверждался. Дополнительные соглашения заключены, индексация применена при заключении;</t>
  </si>
  <si>
    <t>заявлений на размещение нестационарных аттракционов, передвижных зоопарков и цирков, а также другого развлекательного оборудования  не поступало.</t>
  </si>
  <si>
    <t>на объекты недвижимости, указанные в плане (программе) приватизации на 2026 год, направлены заявки на изготовление отчетов об оценке рыночной стоимости объектов недвижимости, для подготовки аукционной документации.</t>
  </si>
  <si>
    <t>за отчетный период заключено 130 трудовых договоров.</t>
  </si>
  <si>
    <t>мероприятие будет проведено до 01 июля текущего года.</t>
  </si>
  <si>
    <t>рост налоговых поступлений налога на доходы физических лиц за отчетный период к аналогичному периоду предыдущего отчетного года.</t>
  </si>
  <si>
    <t>в первом квартале 2026 года в ходе реализации инвестиционного проекта "Строительство завода по розливу безалкогольных напитков в с. Солуно-Дмитриевское" на заводе "Старый источник" создано 80 рабочих мест.</t>
  </si>
  <si>
    <t>расходных обязательств, не связанных с решением вопросов местного значения отсутствуют.</t>
  </si>
  <si>
    <t>за отчетный период проведено две проверки в результате которых выявлено неиспользуемое имущество в МБОУ.</t>
  </si>
  <si>
    <t>за отчетный период комплексная инвентаризация не проводилась.</t>
  </si>
  <si>
    <t>выполнение мероприятий утверждено с 2027 года.</t>
  </si>
  <si>
    <t>информация подготовлена.</t>
  </si>
  <si>
    <t>разработка пообъектных планов мероприятий по внедрению энергоэффективных технологий до 01 октября 2026 года</t>
  </si>
  <si>
    <t>нормативный акт находится в стадии подготовки.</t>
  </si>
  <si>
    <t>соблюдено.</t>
  </si>
  <si>
    <t>Итого по разделу I</t>
  </si>
  <si>
    <t xml:space="preserve">ИНФОРМАЦИЯ
о ходе выполнения Плана мероприятий по росту доходов, оптимизации расходов бюджета Андроповского муниципального округа Ставропольского края и сокращению муниципального долга Андроповского муниципального округа Ставропольского края на 2026 - 2030 годы
за первый квартал 2026 года
</t>
  </si>
  <si>
    <t>14.</t>
  </si>
  <si>
    <t>Руководитель</t>
  </si>
  <si>
    <t xml:space="preserve">Финансового управления администрации </t>
  </si>
  <si>
    <t xml:space="preserve">Андроповского муниципального округа </t>
  </si>
  <si>
    <t>Ставропольского края</t>
  </si>
  <si>
    <t>Исполнитель</t>
  </si>
  <si>
    <t>А.Ю. Юрина</t>
  </si>
  <si>
    <t>Н.В.Жаворонкова</t>
  </si>
  <si>
    <t xml:space="preserve">__________________________ </t>
  </si>
  <si>
    <t>__________________________</t>
  </si>
  <si>
    <t>в соответствии с Порядком оценки налоговых расходов Андроповского муниципального округа Ставропольского края, утвержденным постановлением администрации Андроповского муниципального округа Ставропольского края от 29 апреля 2021 г. № 293, оценка налоговых расходов по итогам 2025 года будет произведена в установленный срок - до 01 августа текущего года.</t>
  </si>
  <si>
    <t>за отчетный период проведено одно заседание рабочей группы. Рассмотрено 40 налогоплательщиков (в т.ч. 5 юридических лиц). По результатам проведенной работы в бюджет Андроповского МО поступило 830,5 тыс.рублей.</t>
  </si>
  <si>
    <t xml:space="preserve"> сокращение штатной численности по должности:  «заместитель директора» - 11,5 ставок. Экономия бюджетных средств в размере 1226,00 тыс. рублей.</t>
  </si>
  <si>
    <t>филиал МБО-образовательного учреждения СОШ №7, х. Нижне-Колонский ликвидирован. Дата снятия с регистрационного учета 05.03.2026 г., подготовлены документы на изъятие имущества филиала в казну муниципального округа.</t>
  </si>
  <si>
    <t>№ пункта, (подпункта) Плана</t>
  </si>
  <si>
    <t>мониторинг налоговых ставок по местным налогам, установленным в муниципальных образованиях Ставропольского проведен в июне 2026 года в форме сравнительного анализа. По итогам мониторинга подготовлена аналитическая справка с выводами и предложениями.</t>
  </si>
  <si>
    <t>в отчетном периоде всеми ГАДБ и подведомственными учреждениями проводилась разъяснительная работа по погашению просроченной задолженности и предупреждение образования задолженности по имущественным налогам сотрудников организаций бюджетной сферы на территории округа</t>
  </si>
  <si>
    <t>за отчетный период межведомственной комиссией проведено 6 заседаний на которых рассматривались вопросы легализации заработной платы в отношении 44 налогоплательщиков. По итогам деятельности комиссии оформлено 260 граждан, в том числе заключено 39 трудовых договоров, расчетный объем налога на доходы физических лиц, подлежащего уплате в консолидированный бюджет за 6 мес. 2026 г. в результате заключения дополнительных трудовых договоров составляет 358 тыс.рублей.
Кроме того, велась информационно-разъяснительная работа - в районной газете "Призыв" опубликована статья "За официальное трудоустройство", на сайте УТСЗН АМО размещено 4 статьи;
в соц.сети ВК-4 статьи на тему легализации "теневой" заработной платы. Также размещены 3 баннера; 2 бокса; распространены 260 буклетов</t>
  </si>
  <si>
    <t>согласно мониторинга кассового поступления налога на доходы физических лиц в первом полугодии 2026 года рост  к аналогичному периоду предыдущего отчетного года составил 111,37 процентов: на 01.07.2025 года - 69 199 тыс.рублей; на 01.07.2026 г. - 77 066 тыс.рублей.
Общая сумма недоимки по НДФЛ в соответствии с информацией, представленной ИФНС на 01.06.2026 года составляет -9614,8 тыс.рублей, в том числе в бюджет  округа - 4 711,3 тыс.рублей, что на 8 процентов выше уровня недоимки по состоянию на 01.01.2026 г. (8895,8 тыс.руб., в том числе в бюджет муниципального округа - 4358,9 тыс.рублей).
По данным ИФНС задолженность по НДФЛ свыше 100 тыс.рублей по состоянию на 01.06.2026 года имеют 13 налогоплательщиков, в том числе 1 юридическое лицо, 2 индивидуальных предпринимателя и 10 физических лиц. В сравнении с данными по состоянию на 01.01.2026 года число налогоплательщиков, имеющих задолженность свыше 100 тыс.рублей уменьшилась на 4 физических лица.</t>
  </si>
  <si>
    <t>норматив формирования расходов на содержание ОМСУ соблюдается, фактически норматив составляет 17,09 при установленном Правительством Ставропольского края не выше 19,56</t>
  </si>
  <si>
    <t>во втором квартале проведен анализ штатной численности персонала муниципальных учреждений округа, в том числе численности административно-управленческого персонала. Всеми главными распорядителями бюджетных средств внесены предложения по оптимизации штатной численности подведомственных муниципальных учреждений в 2026-2027 годах. Запланирована оптимизация 49,8 штатных единиц по итогам 2026 года, в том числе 13 штатных единиц административно-управленческого персонала.</t>
  </si>
  <si>
    <t>по состоянию на 01 июля 2026 года право собственности за Андроповским муниципальным округом Ставропольского края зарегистрировано на 28 объектов недвижимости (2 объекта коммунального характера, 15– ГТС, 2 – нежилых здания, ранее бесхозяйных, на 9 земельных участков)</t>
  </si>
  <si>
    <t>в 1 полугодии 2026 года поступило 315,6 тыс. руб. (задатки в размере годовой арендной платы, заключено 41 договоров аренды ЗУ общей площадью 330,1 га)</t>
  </si>
  <si>
    <t>В первом полугодии  2026 года в отношении 195 объектов произведены работы, в том числе: снято с кадастрового учета – 168; зарегистрирована право на объекты – 5; подготовлены решения о выявлении правообладателей – 18; направлено заявлений на регистрацию права – 4.</t>
  </si>
  <si>
    <t xml:space="preserve">в первом полугодии  2026 года  выездные обследования проводились без взаимодействия. План не утверждался. </t>
  </si>
  <si>
    <t xml:space="preserve">в 2026 действуют 3 договора на право установки и использования средств наружной рекламы, в первом полугодии 2026 года  в бюджет округа поступила плата за установку и эксплуатацию рекламных конструкций на сумму 24,07 тыс.рублей, что 20,4 процента выше значения установленного Планом мероприятий на 2026 год. </t>
  </si>
  <si>
    <t>мониторинг уровня среднемесячной заработной платы организаций и предприятий на территории муниципального округа, не относящимся к субъектам малого предпринимательства проведен по данным Ставропольстата за январь-март 2026 года, показатель составил 53 936,4 рублей, что на 23,4 процента ниже среднекраевого уровня (70442,6 рублей). Рост значения среднемесячной заработной платы к уровню аналогичного периода 2025 года составил 110,3 процентов, что ниже среднекраевого уровня на 3,2 процента. К уровню показателя по Андроповскому иуниципальному округу за январь- декабрь 2025 года (53 003,7 рублей) рост средней заработной платы составил 101,8 процент.</t>
  </si>
  <si>
    <t>в первом полугодии отчетного периода в ходе реализации инвестиционного проекта «Строительство завода по розливу безалкогольных напитков в с. Солуно-Дмитриевское» создано 120 рабочих мест</t>
  </si>
  <si>
    <t xml:space="preserve">С 01.01.2026 г в муниципальных образовательных организациях проведено сокращение штатной численности работников по должности:  «заместитель директора» - 11,5 ставок, экономия бюджетных средств в размере 2 431,98 тыс. руб. </t>
  </si>
  <si>
    <t>сокращение  штатной численности по должности воспитатель  - 3,38 ставок, помощника воспитателя – 0,82 ставки, экономия бюджетных средств составила - 1071,55 тыс. руб.</t>
  </si>
  <si>
    <t>филиал МБО-образовательного учреждения СОШ №7, х. Нижне-Колонский ликвидирован. Дата снятия с регистрационного учета 05.03.2026 г.</t>
  </si>
  <si>
    <t>в бюджете муниципального округа создан резерв финансовых средств на финансовое обеспечение непредвиденных расходов, в том числе в связи повышением тарифов с 1 октября 2026 года в сумме 3 106,81 тыс.рублей</t>
  </si>
  <si>
    <t>расходные обязательства, не связанные с решением вопросов местного значения в первом полугодии 2026 г. отсутствуют.</t>
  </si>
  <si>
    <t>6 декабря 2025 года утвержден план-график проведения проверок по контролю за сохранностью и использованием по назначению муниципального имущества Андроповского муниципального округа на 2026 год.  В отчетном периоде проведено 2 проверки, выявлено неиспользуемое имущества в МБОУ СОШ№7 и Куршавском территориальном отделе, которое изъято в муниципальную казну округа</t>
  </si>
  <si>
    <t>подготовлен проект постановления о проведении комплексной инвентаризации муниципального жилищного фонда в 3 квартале 2026 года</t>
  </si>
  <si>
    <t xml:space="preserve">По состоянию на 01.07.2026 г.  муниципальными бюджетными и автономными учреждениями округа проведены внеплановые инвентаризации имущества, находящегося на балансе учреждений, с целью выявления  имущества, не используемого для оказания услуг. По результатам инвентаризации подготовлены  перечни такого имущества, с выделением категории особо ценного имущества. В 3 квартале планируется проведение мероприятий по реализации (продаже, списанию) излишнего имущества.
</t>
  </si>
  <si>
    <t>финансовый результат планируется получить в 3 квартале, по итогу деятельности МАОУ ДО "Юность"</t>
  </si>
  <si>
    <t>плановый показатель по доходам  от оказания платных услуг и прочих безвозмездных поступлений на 2026 год выполнен на 64,6 процентов в сумме 2 806,7 тыс.рублей, что превышает план первого полугодия на 633,05 тыс.рублей. К уровню доходов за аналогичный период 2025 года рост доходов составил 333,8 тыс.рублей или 113,5 процентов.</t>
  </si>
  <si>
    <t>экономия по 231 контрактам, заключенным за отчетный период 2026 г.</t>
  </si>
  <si>
    <t>по 43 процедурам экономия составила 51 711,75 тыс.руб., в том числе средства местного бюджета 10 179,97 тыс.рублей.</t>
  </si>
  <si>
    <t>анализ проведен,  сумма экономии бюджетных средств, сложившейся в результате осуществления закупок товаров, работ, услуг  в первом полугодии 2026 года и направленной на финансирование дополнительных социально-значимых расходов составила сумму 2 939,00 рублей (благоустройство территории школьного двора МБОУ ООШ №6 п.Каскадный). Кроме того, подготовлен проект решения Совета Андроповского муниципального округа "О внесении изменений и дополнений в решение Совета Андроповского муниципального округа Ставропольского края от 11 декабря 2025 года № 5/25-2 «О бюджете Андроповского муниципального округа Ставропольского края на 2026 год и плановый период 2027 и 2028 годов», которым перераспределяется сумма экономии по итогам торгов в размрее 4 428,87 тыс.рублей.</t>
  </si>
  <si>
    <t xml:space="preserve">В первом полугодии 2026 г. всеми муниципальными заказчиками отслеживалось выполнение условий муниципальных контрактов и договоров. Претензионная работа велась в отношении трех подрядных организаций, по одной из которых вбюджет округа взыскана денежная сумма по независимой гарантии в размере 1,3 млн.руб.
</t>
  </si>
  <si>
    <t>оценка эффективности муниципальных программ проведена по итогам 2025 года. В мае 2026 года на заседании администрации рассмотрены результаты оценки эффективности муниципальных программ.</t>
  </si>
  <si>
    <t xml:space="preserve">в июне текущего года всеми муниципальными учреждениями проведен анализ наличия, сроков поверки, предписаний снабжающих организаций в отношении приборов учета энергоресурсов и воды, в июле текущего года проводится анализ потребления  ТЭР по итогам 2025 года и первого полугодия 2026 года, по итогам которого будут разработаны мероприятия по энергосбережению, ведомственные планы мероприятий планируется утвердить в третьем квартале текущего года. </t>
  </si>
  <si>
    <t>перекоммутация уличного освещения в с.Крымгиреевское в апреле текущего года  позволила сэкономить 136 тыс.рублей (за май-июнь);
80 источников света заменены на энергосберегающие в МБУК «АСКЦ»,
в рамках проведения капитального ремонта МБОУ ООШ №6 в пос.Каскадный проведен ряд мероприятий по замене устаревшего энергоемкого оборудования, утеплена кровля, заменены неисправные оконные блоки, планируется замена прибора учета теплоэнергии.</t>
  </si>
  <si>
    <t>по итогам отчетного 2025 года штрафные санкции со стороны главных распорядителей средств бюджета Ставропольского края за использование предоставленных субсидий отсутствуют</t>
  </si>
  <si>
    <t>мониторинг кредиторской задолженности проводится на постоянной основе, согласно отчетным данным бюджетной и бухгалтерской отчетности просроченная кредиторская задолженность по состоянию на 01.07.2026 года отсутствует</t>
  </si>
  <si>
    <t>плановый дефицит по состоянию на 01.07.2026 г.  - 31 417,58 тыс.рублей, что составляет 9,72 процента к объему плановых доходов местного бюджета без учета безвозмездных поступлений на 2026 год (323 342,2 тыс.рублей)</t>
  </si>
  <si>
    <t>Межведомственная рабочая группа по вопросам мобилизации доходов бюджета Андроповского муниципального округа Ставропольского края (далее - рабочая группа) осуществляет свою деятельность во взаимодействии с ИФНС № 14, ФССП и главными администраторами доходов бюджета муниципального округа. За отчетный период рабочей группой проведена работа с налогоплательщиками, имеющими просроченную задолженность по платежам в бюджеты всех уровней, в том числе Андроповского муниципального округа Ставропольского края (далее – бюджет муниципального округа). Проведено два заседания рабочей группы, на котором рассмотрены задолженности 50 налогоплательщиков (45 индивидуальных предпринимателей и 5 юридических лиц). Общая сумма рассмотренной задолженности 15 881,5 тыс. рублей (из них в бюджет муниципального округа 6 745,6 тыс. рублей). Погашено задолженности 24 налогоплательщиками (из них 1 юридическое лицо) на сумму 1 928,1 тыс. рублей (из них в бюджет муниципального округа 1 207,5 тыс. рублей).</t>
  </si>
  <si>
    <t xml:space="preserve">План мероприятий по управлению дебиторской задолженностью по расходам и реализации мер по недопущению возникновения просроченной дебиторской задолженности по расходам, а также мер реагирования на риски, выявляемые в ходе осуществления мониторинга дебиторской задолженности по расходам утвержден распоряжением администрации Андроповскогомуниципального округа Ставропольского края от 17 июня 2026г. №104-р "Об утверждении Плана мероприятий («дорожной карты») по управлению дебиторской задолженностью по расходам и реализации мер по недопущению возникновения просроченной дебиторской задолженности по расходам получателями средств бюджета, муниципальными бюджетными и автономными учреждениями Андроповского муниципального округа Ставропольского края"
</t>
  </si>
  <si>
    <t>за отчетный период в бюджет Андроповского МО поступило 1 607,6 тыс. рублей дебиторской задолженности:
-по 701 ГАДБ - 1 323,93 тыс. рублей (ООО ""СЕВКАВДОРСТРОЙ-КОМПАНИ" );
-по 702 ГАДБ-283,6 тыс. рублей (оплата арендаторами задолженности по арендной плате);
-по 706 ГАДБ -0,037тыс. рублей (по ИЛ № ФС 050960628 от 13.01.2025 г. в отношении должника Динаевой М.С.).</t>
  </si>
  <si>
    <t xml:space="preserve">ИНФОРМАЦИЯ
о ходе выполнения Плана мероприятий по росту доходов, оптимизации расходов бюджета Андроповского муниципального округа Ставропольского края и сокращению муниципального долга Андроповского муниципального округа Ставропольского края на 2026 - 2030 годы
на 01 июля 2026 года
</t>
  </si>
  <si>
    <t xml:space="preserve"> с целью покрытия временных кассовых разрывов, возникающих в ходе исполнения бюджета муниципального округа в первом полугодии 2026 года привлечено временно свободных средств муниципальных бюджетных и автономных  учреждений и средств во временном распоряжении в сумме 480 018,6 тыс.рублей, возвращено на лицевые счета в сумме 392 774,0 тыс.рублей.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</si>
</sst>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D0D0D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0" xfId="0" applyFill="1"/>
    <xf numFmtId="0" fontId="0" fillId="2" borderId="0" xfId="0" applyFill="1"/>
    <xf numFmtId="0" fontId="5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4" fontId="6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topLeftCell="B62" zoomScale="68" zoomScaleNormal="68" workbookViewId="0">
      <selection activeCell="J71" sqref="J71"/>
    </sheetView>
  </sheetViews>
  <sheetFormatPr defaultRowHeight="15" x14ac:dyDescent="0.25"/>
  <cols>
    <col min="1" max="1" width="9.140625" hidden="1" customWidth="1"/>
    <col min="2" max="2" width="7" customWidth="1"/>
    <col min="3" max="3" width="48" customWidth="1"/>
    <col min="4" max="4" width="36.140625" customWidth="1"/>
    <col min="5" max="5" width="27.5703125" customWidth="1"/>
    <col min="6" max="7" width="22.5703125" customWidth="1"/>
    <col min="8" max="8" width="70.7109375" customWidth="1"/>
    <col min="9" max="9" width="11.7109375" customWidth="1"/>
    <col min="10" max="10" width="74.140625" customWidth="1"/>
  </cols>
  <sheetData>
    <row r="1" spans="2:8" ht="111" customHeight="1" x14ac:dyDescent="0.3">
      <c r="B1" s="58" t="s">
        <v>256</v>
      </c>
      <c r="C1" s="58"/>
      <c r="D1" s="58"/>
      <c r="E1" s="58"/>
      <c r="F1" s="58"/>
      <c r="G1" s="58"/>
      <c r="H1" s="58"/>
    </row>
    <row r="2" spans="2:8" ht="31.5" customHeight="1" x14ac:dyDescent="0.25">
      <c r="B2" s="59" t="s">
        <v>219</v>
      </c>
      <c r="C2" s="59" t="s">
        <v>0</v>
      </c>
      <c r="D2" s="59" t="s">
        <v>1</v>
      </c>
      <c r="E2" s="59" t="s">
        <v>2</v>
      </c>
      <c r="F2" s="59" t="s">
        <v>157</v>
      </c>
      <c r="G2" s="59"/>
      <c r="H2" s="59" t="s">
        <v>160</v>
      </c>
    </row>
    <row r="3" spans="2:8" ht="81.75" customHeight="1" x14ac:dyDescent="0.25">
      <c r="B3" s="59"/>
      <c r="C3" s="59"/>
      <c r="D3" s="59"/>
      <c r="E3" s="59"/>
      <c r="F3" s="35" t="s">
        <v>158</v>
      </c>
      <c r="G3" s="35" t="s">
        <v>159</v>
      </c>
      <c r="H3" s="59"/>
    </row>
    <row r="4" spans="2:8" ht="18.75" x14ac:dyDescent="0.3">
      <c r="B4" s="36">
        <v>1</v>
      </c>
      <c r="C4" s="36">
        <v>2</v>
      </c>
      <c r="D4" s="36">
        <v>3</v>
      </c>
      <c r="E4" s="36">
        <v>4</v>
      </c>
      <c r="F4" s="36">
        <v>5</v>
      </c>
      <c r="G4" s="36">
        <v>6</v>
      </c>
      <c r="H4" s="28">
        <v>7</v>
      </c>
    </row>
    <row r="5" spans="2:8" ht="33" customHeight="1" x14ac:dyDescent="0.25">
      <c r="B5" s="55" t="s">
        <v>3</v>
      </c>
      <c r="C5" s="56"/>
      <c r="D5" s="56"/>
      <c r="E5" s="56"/>
      <c r="F5" s="56"/>
      <c r="G5" s="56"/>
      <c r="H5" s="57"/>
    </row>
    <row r="6" spans="2:8" ht="19.5" customHeight="1" x14ac:dyDescent="0.25">
      <c r="B6" s="37" t="s">
        <v>4</v>
      </c>
      <c r="C6" s="37" t="s">
        <v>5</v>
      </c>
      <c r="D6" s="37"/>
      <c r="E6" s="37"/>
      <c r="F6" s="37"/>
      <c r="G6" s="37"/>
      <c r="H6" s="37"/>
    </row>
    <row r="7" spans="2:8" ht="157.5" customHeight="1" x14ac:dyDescent="0.25">
      <c r="B7" s="37" t="s">
        <v>6</v>
      </c>
      <c r="C7" s="37" t="s">
        <v>7</v>
      </c>
      <c r="D7" s="37" t="s">
        <v>8</v>
      </c>
      <c r="E7" s="37" t="s">
        <v>9</v>
      </c>
      <c r="F7" s="37" t="s">
        <v>10</v>
      </c>
      <c r="G7" s="37" t="s">
        <v>10</v>
      </c>
      <c r="H7" s="37" t="s">
        <v>220</v>
      </c>
    </row>
    <row r="8" spans="2:8" ht="209.25" customHeight="1" x14ac:dyDescent="0.25">
      <c r="B8" s="38" t="s">
        <v>11</v>
      </c>
      <c r="C8" s="38" t="s">
        <v>12</v>
      </c>
      <c r="D8" s="38" t="s">
        <v>13</v>
      </c>
      <c r="E8" s="38" t="s">
        <v>14</v>
      </c>
      <c r="F8" s="49">
        <v>10</v>
      </c>
      <c r="G8" s="49">
        <v>29.5</v>
      </c>
      <c r="H8" s="38" t="s">
        <v>181</v>
      </c>
    </row>
    <row r="9" spans="2:8" ht="191.25" customHeight="1" x14ac:dyDescent="0.25">
      <c r="B9" s="37" t="s">
        <v>15</v>
      </c>
      <c r="C9" s="37" t="s">
        <v>16</v>
      </c>
      <c r="D9" s="37" t="s">
        <v>17</v>
      </c>
      <c r="E9" s="37" t="s">
        <v>9</v>
      </c>
      <c r="F9" s="37" t="s">
        <v>10</v>
      </c>
      <c r="G9" s="37" t="s">
        <v>10</v>
      </c>
      <c r="H9" s="37" t="s">
        <v>215</v>
      </c>
    </row>
    <row r="10" spans="2:8" ht="47.25" customHeight="1" x14ac:dyDescent="0.25">
      <c r="B10" s="37" t="s">
        <v>18</v>
      </c>
      <c r="C10" s="37" t="s">
        <v>19</v>
      </c>
      <c r="D10" s="37"/>
      <c r="E10" s="37"/>
      <c r="F10" s="37"/>
      <c r="G10" s="44"/>
      <c r="H10" s="44"/>
    </row>
    <row r="11" spans="2:8" ht="241.5" customHeight="1" x14ac:dyDescent="0.25">
      <c r="B11" s="38" t="s">
        <v>20</v>
      </c>
      <c r="C11" s="38" t="s">
        <v>21</v>
      </c>
      <c r="D11" s="38" t="s">
        <v>22</v>
      </c>
      <c r="E11" s="38" t="s">
        <v>23</v>
      </c>
      <c r="F11" s="38">
        <v>3</v>
      </c>
      <c r="G11" s="38">
        <v>4</v>
      </c>
      <c r="H11" s="38" t="s">
        <v>162</v>
      </c>
    </row>
    <row r="12" spans="2:8" ht="283.5" customHeight="1" x14ac:dyDescent="0.25">
      <c r="B12" s="38" t="s">
        <v>24</v>
      </c>
      <c r="C12" s="38" t="s">
        <v>25</v>
      </c>
      <c r="D12" s="38" t="s">
        <v>26</v>
      </c>
      <c r="E12" s="38" t="s">
        <v>9</v>
      </c>
      <c r="F12" s="38" t="s">
        <v>10</v>
      </c>
      <c r="G12" s="38" t="s">
        <v>10</v>
      </c>
      <c r="H12" s="38" t="s">
        <v>226</v>
      </c>
    </row>
    <row r="13" spans="2:8" s="1" customFormat="1" ht="114" customHeight="1" x14ac:dyDescent="0.25">
      <c r="B13" s="38" t="s">
        <v>27</v>
      </c>
      <c r="C13" s="38" t="s">
        <v>28</v>
      </c>
      <c r="D13" s="38" t="s">
        <v>13</v>
      </c>
      <c r="E13" s="38" t="s">
        <v>14</v>
      </c>
      <c r="F13" s="49">
        <v>700</v>
      </c>
      <c r="G13" s="49">
        <v>315.60000000000002</v>
      </c>
      <c r="H13" s="38" t="s">
        <v>227</v>
      </c>
    </row>
    <row r="14" spans="2:8" ht="118.5" customHeight="1" x14ac:dyDescent="0.25">
      <c r="B14" s="38" t="s">
        <v>29</v>
      </c>
      <c r="C14" s="38" t="s">
        <v>30</v>
      </c>
      <c r="D14" s="38" t="s">
        <v>13</v>
      </c>
      <c r="E14" s="38" t="s">
        <v>14</v>
      </c>
      <c r="F14" s="49">
        <v>1000</v>
      </c>
      <c r="G14" s="49">
        <v>0</v>
      </c>
      <c r="H14" s="38" t="s">
        <v>190</v>
      </c>
    </row>
    <row r="15" spans="2:8" ht="290.25" customHeight="1" x14ac:dyDescent="0.25">
      <c r="B15" s="38" t="s">
        <v>31</v>
      </c>
      <c r="C15" s="38" t="s">
        <v>32</v>
      </c>
      <c r="D15" s="38" t="s">
        <v>33</v>
      </c>
      <c r="E15" s="38" t="s">
        <v>9</v>
      </c>
      <c r="F15" s="38" t="s">
        <v>10</v>
      </c>
      <c r="G15" s="38" t="s">
        <v>10</v>
      </c>
      <c r="H15" s="38" t="s">
        <v>228</v>
      </c>
    </row>
    <row r="16" spans="2:8" ht="279.75" customHeight="1" x14ac:dyDescent="0.25">
      <c r="B16" s="37" t="s">
        <v>34</v>
      </c>
      <c r="C16" s="37" t="s">
        <v>35</v>
      </c>
      <c r="D16" s="37" t="s">
        <v>36</v>
      </c>
      <c r="E16" s="37" t="s">
        <v>14</v>
      </c>
      <c r="F16" s="43">
        <v>502</v>
      </c>
      <c r="G16" s="53">
        <v>1607.6</v>
      </c>
      <c r="H16" s="51" t="s">
        <v>255</v>
      </c>
    </row>
    <row r="17" spans="2:8" ht="67.5" customHeight="1" x14ac:dyDescent="0.25">
      <c r="B17" s="37" t="s">
        <v>37</v>
      </c>
      <c r="C17" s="37" t="s">
        <v>38</v>
      </c>
      <c r="D17" s="37"/>
      <c r="E17" s="37"/>
      <c r="F17" s="37"/>
      <c r="G17" s="44"/>
      <c r="H17" s="44"/>
    </row>
    <row r="18" spans="2:8" ht="152.25" customHeight="1" x14ac:dyDescent="0.25">
      <c r="B18" s="37" t="s">
        <v>39</v>
      </c>
      <c r="C18" s="37" t="s">
        <v>40</v>
      </c>
      <c r="D18" s="37" t="s">
        <v>41</v>
      </c>
      <c r="E18" s="37" t="s">
        <v>9</v>
      </c>
      <c r="F18" s="37" t="s">
        <v>10</v>
      </c>
      <c r="G18" s="37" t="s">
        <v>10</v>
      </c>
      <c r="H18" s="37" t="s">
        <v>221</v>
      </c>
    </row>
    <row r="19" spans="2:8" ht="135" customHeight="1" x14ac:dyDescent="0.25">
      <c r="B19" s="37" t="s">
        <v>42</v>
      </c>
      <c r="C19" s="37" t="s">
        <v>43</v>
      </c>
      <c r="D19" s="37" t="s">
        <v>44</v>
      </c>
      <c r="E19" s="37" t="s">
        <v>9</v>
      </c>
      <c r="F19" s="37" t="s">
        <v>10</v>
      </c>
      <c r="G19" s="37" t="s">
        <v>10</v>
      </c>
      <c r="H19" s="37" t="s">
        <v>186</v>
      </c>
    </row>
    <row r="20" spans="2:8" ht="174.75" customHeight="1" x14ac:dyDescent="0.25">
      <c r="B20" s="38" t="s">
        <v>45</v>
      </c>
      <c r="C20" s="38" t="s">
        <v>46</v>
      </c>
      <c r="D20" s="38" t="s">
        <v>47</v>
      </c>
      <c r="E20" s="38" t="s">
        <v>23</v>
      </c>
      <c r="F20" s="38">
        <v>12</v>
      </c>
      <c r="G20" s="38">
        <v>7</v>
      </c>
      <c r="H20" s="38" t="s">
        <v>229</v>
      </c>
    </row>
    <row r="21" spans="2:8" ht="65.25" customHeight="1" x14ac:dyDescent="0.25">
      <c r="B21" s="37" t="s">
        <v>48</v>
      </c>
      <c r="C21" s="37" t="s">
        <v>49</v>
      </c>
      <c r="D21" s="37"/>
      <c r="E21" s="37"/>
      <c r="F21" s="37"/>
      <c r="G21" s="44"/>
      <c r="H21" s="37"/>
    </row>
    <row r="22" spans="2:8" ht="122.25" customHeight="1" x14ac:dyDescent="0.25">
      <c r="B22" s="37" t="s">
        <v>50</v>
      </c>
      <c r="C22" s="37" t="s">
        <v>51</v>
      </c>
      <c r="D22" s="37" t="s">
        <v>13</v>
      </c>
      <c r="E22" s="37" t="s">
        <v>14</v>
      </c>
      <c r="F22" s="45">
        <v>20</v>
      </c>
      <c r="G22" s="45">
        <v>24.07</v>
      </c>
      <c r="H22" s="37" t="s">
        <v>230</v>
      </c>
    </row>
    <row r="23" spans="2:8" ht="103.5" customHeight="1" x14ac:dyDescent="0.25">
      <c r="B23" s="37" t="s">
        <v>52</v>
      </c>
      <c r="C23" s="37" t="s">
        <v>53</v>
      </c>
      <c r="D23" s="37" t="s">
        <v>13</v>
      </c>
      <c r="E23" s="37" t="s">
        <v>14</v>
      </c>
      <c r="F23" s="50">
        <v>5</v>
      </c>
      <c r="G23" s="50">
        <v>0</v>
      </c>
      <c r="H23" s="51" t="s">
        <v>189</v>
      </c>
    </row>
    <row r="24" spans="2:8" ht="115.5" customHeight="1" x14ac:dyDescent="0.25">
      <c r="B24" s="37" t="s">
        <v>54</v>
      </c>
      <c r="C24" s="37" t="s">
        <v>55</v>
      </c>
      <c r="D24" s="39"/>
      <c r="E24" s="39"/>
      <c r="F24" s="39"/>
      <c r="G24" s="44"/>
      <c r="H24" s="44"/>
    </row>
    <row r="25" spans="2:8" ht="327" customHeight="1" x14ac:dyDescent="0.25">
      <c r="B25" s="37" t="s">
        <v>56</v>
      </c>
      <c r="C25" s="37" t="s">
        <v>57</v>
      </c>
      <c r="D25" s="37" t="s">
        <v>58</v>
      </c>
      <c r="E25" s="37" t="s">
        <v>23</v>
      </c>
      <c r="F25" s="38">
        <v>200</v>
      </c>
      <c r="G25" s="38">
        <v>39</v>
      </c>
      <c r="H25" s="37" t="s">
        <v>222</v>
      </c>
    </row>
    <row r="26" spans="2:8" ht="357.75" customHeight="1" x14ac:dyDescent="0.25">
      <c r="B26" s="40" t="s">
        <v>59</v>
      </c>
      <c r="C26" s="40" t="s">
        <v>60</v>
      </c>
      <c r="D26" s="40" t="s">
        <v>61</v>
      </c>
      <c r="E26" s="40" t="s">
        <v>62</v>
      </c>
      <c r="F26" s="40">
        <v>11</v>
      </c>
      <c r="G26" s="40">
        <v>11.37</v>
      </c>
      <c r="H26" s="40" t="s">
        <v>223</v>
      </c>
    </row>
    <row r="27" spans="2:8" ht="262.5" x14ac:dyDescent="0.25">
      <c r="B27" s="41" t="s">
        <v>63</v>
      </c>
      <c r="C27" s="41" t="s">
        <v>64</v>
      </c>
      <c r="D27" s="41" t="s">
        <v>65</v>
      </c>
      <c r="E27" s="41" t="s">
        <v>62</v>
      </c>
      <c r="F27" s="40">
        <v>9</v>
      </c>
      <c r="G27" s="40">
        <v>10.3</v>
      </c>
      <c r="H27" s="40" t="s">
        <v>231</v>
      </c>
    </row>
    <row r="28" spans="2:8" ht="75" x14ac:dyDescent="0.25">
      <c r="B28" s="41" t="s">
        <v>66</v>
      </c>
      <c r="C28" s="41" t="s">
        <v>67</v>
      </c>
      <c r="D28" s="41" t="s">
        <v>68</v>
      </c>
      <c r="E28" s="41" t="s">
        <v>23</v>
      </c>
      <c r="F28" s="47">
        <v>30</v>
      </c>
      <c r="G28" s="47">
        <v>80</v>
      </c>
      <c r="H28" s="40" t="s">
        <v>232</v>
      </c>
    </row>
    <row r="29" spans="2:8" ht="385.5" customHeight="1" x14ac:dyDescent="0.25">
      <c r="B29" s="37" t="s">
        <v>69</v>
      </c>
      <c r="C29" s="37" t="s">
        <v>70</v>
      </c>
      <c r="D29" s="37" t="s">
        <v>71</v>
      </c>
      <c r="E29" s="37" t="s">
        <v>14</v>
      </c>
      <c r="F29" s="45">
        <v>2000</v>
      </c>
      <c r="G29" s="45">
        <v>1928.13</v>
      </c>
      <c r="H29" s="40" t="s">
        <v>253</v>
      </c>
    </row>
    <row r="30" spans="2:8" ht="172.5" customHeight="1" x14ac:dyDescent="0.25">
      <c r="B30" s="37" t="s">
        <v>72</v>
      </c>
      <c r="C30" s="37" t="s">
        <v>73</v>
      </c>
      <c r="D30" s="37" t="s">
        <v>74</v>
      </c>
      <c r="E30" s="37" t="s">
        <v>9</v>
      </c>
      <c r="F30" s="37" t="s">
        <v>10</v>
      </c>
      <c r="G30" s="37" t="s">
        <v>10</v>
      </c>
      <c r="H30" s="40" t="s">
        <v>164</v>
      </c>
    </row>
    <row r="31" spans="2:8" s="1" customFormat="1" ht="36" customHeight="1" x14ac:dyDescent="0.25">
      <c r="B31" s="38"/>
      <c r="C31" s="38" t="s">
        <v>203</v>
      </c>
      <c r="D31" s="38"/>
      <c r="E31" s="38" t="s">
        <v>14</v>
      </c>
      <c r="F31" s="48">
        <f>F8+F13+F14+F16+F22+F23+F29</f>
        <v>4237</v>
      </c>
      <c r="G31" s="48">
        <f>G8+G13+G14+G16+G22+G23+G29</f>
        <v>3904.8999999999996</v>
      </c>
      <c r="H31" s="40"/>
    </row>
    <row r="32" spans="2:8" ht="39" customHeight="1" x14ac:dyDescent="0.25">
      <c r="B32" s="54" t="s">
        <v>75</v>
      </c>
      <c r="C32" s="54"/>
      <c r="D32" s="54"/>
      <c r="E32" s="54"/>
      <c r="F32" s="54"/>
      <c r="G32" s="54"/>
      <c r="H32" s="54"/>
    </row>
    <row r="33" spans="2:10" ht="148.5" customHeight="1" x14ac:dyDescent="0.25">
      <c r="B33" s="37" t="s">
        <v>76</v>
      </c>
      <c r="C33" s="37" t="s">
        <v>77</v>
      </c>
      <c r="D33" s="37" t="s">
        <v>78</v>
      </c>
      <c r="E33" s="37" t="s">
        <v>9</v>
      </c>
      <c r="F33" s="37" t="s">
        <v>10</v>
      </c>
      <c r="G33" s="37" t="s">
        <v>10</v>
      </c>
      <c r="H33" s="40" t="s">
        <v>224</v>
      </c>
    </row>
    <row r="34" spans="2:10" ht="56.25" x14ac:dyDescent="0.25">
      <c r="B34" s="37" t="s">
        <v>79</v>
      </c>
      <c r="C34" s="37" t="s">
        <v>80</v>
      </c>
      <c r="D34" s="37"/>
      <c r="E34" s="37"/>
      <c r="F34" s="37"/>
      <c r="G34" s="44"/>
      <c r="H34" s="44"/>
    </row>
    <row r="35" spans="2:10" ht="174.75" customHeight="1" x14ac:dyDescent="0.25">
      <c r="B35" s="37" t="s">
        <v>81</v>
      </c>
      <c r="C35" s="37" t="s">
        <v>82</v>
      </c>
      <c r="D35" s="37" t="s">
        <v>83</v>
      </c>
      <c r="E35" s="37" t="s">
        <v>9</v>
      </c>
      <c r="F35" s="37" t="s">
        <v>10</v>
      </c>
      <c r="G35" s="37" t="s">
        <v>10</v>
      </c>
      <c r="H35" s="40" t="s">
        <v>225</v>
      </c>
    </row>
    <row r="36" spans="2:10" ht="150" x14ac:dyDescent="0.25">
      <c r="B36" s="37" t="s">
        <v>84</v>
      </c>
      <c r="C36" s="37" t="s">
        <v>85</v>
      </c>
      <c r="D36" s="37" t="s">
        <v>86</v>
      </c>
      <c r="E36" s="37" t="s">
        <v>14</v>
      </c>
      <c r="F36" s="45">
        <v>4904</v>
      </c>
      <c r="G36" s="45">
        <v>2431.98</v>
      </c>
      <c r="H36" s="40" t="s">
        <v>233</v>
      </c>
    </row>
    <row r="37" spans="2:10" ht="182.25" customHeight="1" x14ac:dyDescent="0.25">
      <c r="B37" s="37" t="s">
        <v>87</v>
      </c>
      <c r="C37" s="37" t="s">
        <v>88</v>
      </c>
      <c r="D37" s="37" t="s">
        <v>86</v>
      </c>
      <c r="E37" s="37" t="s">
        <v>14</v>
      </c>
      <c r="F37" s="45">
        <v>2296</v>
      </c>
      <c r="G37" s="45">
        <v>1071.55</v>
      </c>
      <c r="H37" s="40" t="s">
        <v>234</v>
      </c>
      <c r="J37" s="52"/>
    </row>
    <row r="38" spans="2:10" ht="112.5" x14ac:dyDescent="0.25">
      <c r="B38" s="37" t="s">
        <v>89</v>
      </c>
      <c r="C38" s="37" t="s">
        <v>90</v>
      </c>
      <c r="D38" s="37" t="s">
        <v>86</v>
      </c>
      <c r="E38" s="37" t="s">
        <v>14</v>
      </c>
      <c r="F38" s="45">
        <v>1080</v>
      </c>
      <c r="G38" s="45">
        <v>1649.58</v>
      </c>
      <c r="H38" s="40" t="s">
        <v>235</v>
      </c>
    </row>
    <row r="39" spans="2:10" ht="102.75" customHeight="1" x14ac:dyDescent="0.25">
      <c r="B39" s="38" t="s">
        <v>91</v>
      </c>
      <c r="C39" s="38" t="s">
        <v>92</v>
      </c>
      <c r="D39" s="38" t="s">
        <v>93</v>
      </c>
      <c r="E39" s="38" t="s">
        <v>14</v>
      </c>
      <c r="F39" s="48">
        <v>2000</v>
      </c>
      <c r="G39" s="48">
        <v>5128.79</v>
      </c>
      <c r="H39" s="40" t="s">
        <v>236</v>
      </c>
    </row>
    <row r="40" spans="2:10" ht="139.5" customHeight="1" x14ac:dyDescent="0.25">
      <c r="B40" s="38" t="s">
        <v>94</v>
      </c>
      <c r="C40" s="38" t="s">
        <v>95</v>
      </c>
      <c r="D40" s="38" t="s">
        <v>96</v>
      </c>
      <c r="E40" s="38" t="s">
        <v>9</v>
      </c>
      <c r="F40" s="38" t="s">
        <v>10</v>
      </c>
      <c r="G40" s="38" t="s">
        <v>10</v>
      </c>
      <c r="H40" s="38" t="s">
        <v>237</v>
      </c>
    </row>
    <row r="41" spans="2:10" ht="37.5" x14ac:dyDescent="0.25">
      <c r="B41" s="37" t="s">
        <v>205</v>
      </c>
      <c r="C41" s="37" t="s">
        <v>97</v>
      </c>
      <c r="D41" s="37"/>
      <c r="E41" s="37"/>
      <c r="F41" s="37"/>
      <c r="G41" s="44"/>
      <c r="H41" s="44"/>
    </row>
    <row r="42" spans="2:10" ht="153" customHeight="1" x14ac:dyDescent="0.25">
      <c r="B42" s="37" t="s">
        <v>98</v>
      </c>
      <c r="C42" s="37" t="s">
        <v>99</v>
      </c>
      <c r="D42" s="37" t="s">
        <v>100</v>
      </c>
      <c r="E42" s="37" t="s">
        <v>9</v>
      </c>
      <c r="F42" s="37" t="s">
        <v>10</v>
      </c>
      <c r="G42" s="37" t="s">
        <v>10</v>
      </c>
      <c r="H42" s="37" t="s">
        <v>238</v>
      </c>
    </row>
    <row r="43" spans="2:10" ht="150" x14ac:dyDescent="0.25">
      <c r="B43" s="37" t="s">
        <v>101</v>
      </c>
      <c r="C43" s="37" t="s">
        <v>102</v>
      </c>
      <c r="D43" s="37" t="s">
        <v>103</v>
      </c>
      <c r="E43" s="37" t="s">
        <v>9</v>
      </c>
      <c r="F43" s="37" t="s">
        <v>10</v>
      </c>
      <c r="G43" s="37" t="s">
        <v>167</v>
      </c>
      <c r="H43" s="37" t="s">
        <v>239</v>
      </c>
    </row>
    <row r="44" spans="2:10" ht="206.25" x14ac:dyDescent="0.25">
      <c r="B44" s="37" t="s">
        <v>104</v>
      </c>
      <c r="C44" s="37" t="s">
        <v>105</v>
      </c>
      <c r="D44" s="37" t="s">
        <v>106</v>
      </c>
      <c r="E44" s="37" t="s">
        <v>14</v>
      </c>
      <c r="F44" s="45">
        <v>8</v>
      </c>
      <c r="G44" s="45">
        <v>0</v>
      </c>
      <c r="H44" s="37" t="s">
        <v>240</v>
      </c>
    </row>
    <row r="45" spans="2:10" ht="206.25" x14ac:dyDescent="0.25">
      <c r="B45" s="37" t="s">
        <v>107</v>
      </c>
      <c r="C45" s="37" t="s">
        <v>108</v>
      </c>
      <c r="D45" s="37" t="s">
        <v>106</v>
      </c>
      <c r="E45" s="37" t="s">
        <v>14</v>
      </c>
      <c r="F45" s="48" t="s">
        <v>109</v>
      </c>
      <c r="G45" s="48" t="s">
        <v>109</v>
      </c>
      <c r="H45" s="37" t="s">
        <v>198</v>
      </c>
    </row>
    <row r="46" spans="2:10" ht="60.75" customHeight="1" x14ac:dyDescent="0.25">
      <c r="B46" s="54" t="s">
        <v>110</v>
      </c>
      <c r="C46" s="54" t="s">
        <v>111</v>
      </c>
      <c r="D46" s="37" t="s">
        <v>106</v>
      </c>
      <c r="E46" s="37" t="s">
        <v>14</v>
      </c>
      <c r="F46" s="45">
        <v>500</v>
      </c>
      <c r="G46" s="45">
        <v>0</v>
      </c>
      <c r="H46" s="6" t="s">
        <v>241</v>
      </c>
    </row>
    <row r="47" spans="2:10" ht="138.75" customHeight="1" x14ac:dyDescent="0.25">
      <c r="B47" s="54"/>
      <c r="C47" s="54"/>
      <c r="D47" s="37" t="s">
        <v>106</v>
      </c>
      <c r="E47" s="37" t="s">
        <v>14</v>
      </c>
      <c r="F47" s="45">
        <v>100</v>
      </c>
      <c r="G47" s="45">
        <v>633.04999999999995</v>
      </c>
      <c r="H47" s="6" t="s">
        <v>242</v>
      </c>
    </row>
    <row r="48" spans="2:10" ht="37.5" x14ac:dyDescent="0.25">
      <c r="B48" s="37" t="s">
        <v>112</v>
      </c>
      <c r="C48" s="37" t="s">
        <v>113</v>
      </c>
      <c r="D48" s="37"/>
      <c r="E48" s="37"/>
      <c r="F48" s="37"/>
      <c r="G48" s="44"/>
      <c r="H48" s="44"/>
    </row>
    <row r="49" spans="2:8" ht="56.25" x14ac:dyDescent="0.25">
      <c r="B49" s="37" t="s">
        <v>114</v>
      </c>
      <c r="C49" s="37" t="s">
        <v>115</v>
      </c>
      <c r="D49" s="42"/>
      <c r="E49" s="42"/>
      <c r="F49" s="37"/>
      <c r="G49" s="44"/>
      <c r="H49" s="44"/>
    </row>
    <row r="50" spans="2:8" ht="250.5" customHeight="1" x14ac:dyDescent="0.25">
      <c r="B50" s="37"/>
      <c r="C50" s="37" t="s">
        <v>116</v>
      </c>
      <c r="D50" s="37" t="s">
        <v>117</v>
      </c>
      <c r="E50" s="37" t="s">
        <v>14</v>
      </c>
      <c r="F50" s="45">
        <v>500</v>
      </c>
      <c r="G50" s="45">
        <v>1670.76</v>
      </c>
      <c r="H50" s="6" t="s">
        <v>243</v>
      </c>
    </row>
    <row r="51" spans="2:8" ht="60" customHeight="1" x14ac:dyDescent="0.25">
      <c r="B51" s="37"/>
      <c r="C51" s="37" t="s">
        <v>118</v>
      </c>
      <c r="D51" s="37" t="s">
        <v>117</v>
      </c>
      <c r="E51" s="37" t="s">
        <v>14</v>
      </c>
      <c r="F51" s="45">
        <v>20000</v>
      </c>
      <c r="G51" s="45">
        <v>10179.969999999999</v>
      </c>
      <c r="H51" s="6" t="s">
        <v>244</v>
      </c>
    </row>
    <row r="52" spans="2:8" ht="291" customHeight="1" x14ac:dyDescent="0.25">
      <c r="B52" s="37" t="s">
        <v>119</v>
      </c>
      <c r="C52" s="37" t="s">
        <v>120</v>
      </c>
      <c r="D52" s="37" t="s">
        <v>121</v>
      </c>
      <c r="E52" s="37" t="s">
        <v>9</v>
      </c>
      <c r="F52" s="37" t="s">
        <v>10</v>
      </c>
      <c r="G52" s="37" t="s">
        <v>10</v>
      </c>
      <c r="H52" s="37" t="s">
        <v>245</v>
      </c>
    </row>
    <row r="53" spans="2:8" ht="150" x14ac:dyDescent="0.25">
      <c r="B53" s="37" t="s">
        <v>122</v>
      </c>
      <c r="C53" s="37" t="s">
        <v>123</v>
      </c>
      <c r="D53" s="37" t="s">
        <v>121</v>
      </c>
      <c r="E53" s="37" t="s">
        <v>9</v>
      </c>
      <c r="F53" s="37" t="s">
        <v>10</v>
      </c>
      <c r="G53" s="37" t="s">
        <v>10</v>
      </c>
      <c r="H53" s="37" t="s">
        <v>246</v>
      </c>
    </row>
    <row r="54" spans="2:8" ht="150" x14ac:dyDescent="0.25">
      <c r="B54" s="37" t="s">
        <v>124</v>
      </c>
      <c r="C54" s="37" t="s">
        <v>125</v>
      </c>
      <c r="D54" s="37" t="s">
        <v>126</v>
      </c>
      <c r="E54" s="37" t="s">
        <v>9</v>
      </c>
      <c r="F54" s="37" t="s">
        <v>10</v>
      </c>
      <c r="G54" s="37" t="s">
        <v>10</v>
      </c>
      <c r="H54" s="37" t="s">
        <v>247</v>
      </c>
    </row>
    <row r="55" spans="2:8" ht="93.75" x14ac:dyDescent="0.25">
      <c r="B55" s="37" t="s">
        <v>127</v>
      </c>
      <c r="C55" s="37" t="s">
        <v>128</v>
      </c>
      <c r="D55" s="37"/>
      <c r="E55" s="37"/>
      <c r="F55" s="37"/>
      <c r="G55" s="44"/>
      <c r="H55" s="44"/>
    </row>
    <row r="56" spans="2:8" ht="75" x14ac:dyDescent="0.25">
      <c r="B56" s="37" t="s">
        <v>129</v>
      </c>
      <c r="C56" s="37" t="s">
        <v>130</v>
      </c>
      <c r="D56" s="37" t="s">
        <v>131</v>
      </c>
      <c r="E56" s="37" t="s">
        <v>9</v>
      </c>
      <c r="F56" s="37" t="s">
        <v>10</v>
      </c>
      <c r="G56" s="37" t="s">
        <v>167</v>
      </c>
      <c r="H56" s="37" t="s">
        <v>200</v>
      </c>
    </row>
    <row r="57" spans="2:8" ht="168.75" x14ac:dyDescent="0.25">
      <c r="B57" s="37" t="s">
        <v>132</v>
      </c>
      <c r="C57" s="37" t="s">
        <v>133</v>
      </c>
      <c r="D57" s="37" t="s">
        <v>134</v>
      </c>
      <c r="E57" s="37" t="s">
        <v>62</v>
      </c>
      <c r="F57" s="37" t="s">
        <v>135</v>
      </c>
      <c r="G57" s="44"/>
      <c r="H57" s="51" t="s">
        <v>248</v>
      </c>
    </row>
    <row r="58" spans="2:8" ht="213" customHeight="1" x14ac:dyDescent="0.25">
      <c r="B58" s="37" t="s">
        <v>136</v>
      </c>
      <c r="C58" s="37" t="s">
        <v>137</v>
      </c>
      <c r="D58" s="37" t="s">
        <v>138</v>
      </c>
      <c r="E58" s="37" t="s">
        <v>9</v>
      </c>
      <c r="F58" s="37" t="s">
        <v>10</v>
      </c>
      <c r="G58" s="37" t="s">
        <v>10</v>
      </c>
      <c r="H58" s="37" t="s">
        <v>249</v>
      </c>
    </row>
    <row r="59" spans="2:8" ht="191.25" customHeight="1" x14ac:dyDescent="0.25">
      <c r="B59" s="37" t="s">
        <v>139</v>
      </c>
      <c r="C59" s="37" t="s">
        <v>140</v>
      </c>
      <c r="D59" s="37" t="s">
        <v>141</v>
      </c>
      <c r="E59" s="37" t="s">
        <v>23</v>
      </c>
      <c r="F59" s="37">
        <v>0</v>
      </c>
      <c r="G59" s="37">
        <v>0</v>
      </c>
      <c r="H59" s="37" t="s">
        <v>250</v>
      </c>
    </row>
    <row r="60" spans="2:8" ht="177" customHeight="1" x14ac:dyDescent="0.25">
      <c r="B60" s="37" t="s">
        <v>142</v>
      </c>
      <c r="C60" s="38" t="s">
        <v>143</v>
      </c>
      <c r="D60" s="37" t="s">
        <v>144</v>
      </c>
      <c r="E60" s="37" t="s">
        <v>9</v>
      </c>
      <c r="F60" s="37" t="s">
        <v>10</v>
      </c>
      <c r="G60" s="37" t="s">
        <v>167</v>
      </c>
      <c r="H60" s="37" t="s">
        <v>251</v>
      </c>
    </row>
    <row r="61" spans="2:8" ht="313.5" customHeight="1" x14ac:dyDescent="0.25">
      <c r="B61" s="37" t="s">
        <v>145</v>
      </c>
      <c r="C61" s="38" t="s">
        <v>146</v>
      </c>
      <c r="D61" s="37" t="s">
        <v>147</v>
      </c>
      <c r="E61" s="37" t="s">
        <v>9</v>
      </c>
      <c r="F61" s="37" t="s">
        <v>10</v>
      </c>
      <c r="G61" s="37" t="s">
        <v>167</v>
      </c>
      <c r="H61" s="38" t="s">
        <v>254</v>
      </c>
    </row>
    <row r="62" spans="2:8" s="1" customFormat="1" ht="43.5" customHeight="1" x14ac:dyDescent="0.25">
      <c r="B62" s="38"/>
      <c r="C62" s="38" t="s">
        <v>148</v>
      </c>
      <c r="D62" s="38"/>
      <c r="E62" s="38" t="s">
        <v>14</v>
      </c>
      <c r="F62" s="48">
        <f>F51+F50+F47+F46+F44+F39+F38+F37+F36</f>
        <v>31388</v>
      </c>
      <c r="G62" s="48">
        <f>G51+G50+G47+G46+G44+G39+G38+G37+G36</f>
        <v>22765.68</v>
      </c>
      <c r="H62" s="46"/>
    </row>
    <row r="63" spans="2:8" ht="56.25" customHeight="1" x14ac:dyDescent="0.25">
      <c r="B63" s="54" t="s">
        <v>149</v>
      </c>
      <c r="C63" s="54"/>
      <c r="D63" s="54"/>
      <c r="E63" s="54"/>
      <c r="F63" s="54"/>
      <c r="G63" s="54"/>
      <c r="H63" s="54"/>
    </row>
    <row r="64" spans="2:8" ht="150" x14ac:dyDescent="0.25">
      <c r="B64" s="38" t="s">
        <v>142</v>
      </c>
      <c r="C64" s="38" t="s">
        <v>150</v>
      </c>
      <c r="D64" s="38" t="s">
        <v>151</v>
      </c>
      <c r="E64" s="38" t="s">
        <v>62</v>
      </c>
      <c r="F64" s="38" t="s">
        <v>152</v>
      </c>
      <c r="G64" s="38">
        <v>9.7200000000000006</v>
      </c>
      <c r="H64" s="38" t="s">
        <v>252</v>
      </c>
    </row>
    <row r="65" spans="2:8" ht="177" customHeight="1" x14ac:dyDescent="0.25">
      <c r="B65" s="37" t="s">
        <v>145</v>
      </c>
      <c r="C65" s="37" t="s">
        <v>153</v>
      </c>
      <c r="D65" s="37" t="s">
        <v>154</v>
      </c>
      <c r="E65" s="37" t="s">
        <v>9</v>
      </c>
      <c r="F65" s="37" t="s">
        <v>10</v>
      </c>
      <c r="G65" s="38" t="s">
        <v>10</v>
      </c>
      <c r="H65" s="66" t="s">
        <v>257</v>
      </c>
    </row>
    <row r="66" spans="2:8" ht="30" customHeight="1" x14ac:dyDescent="0.25">
      <c r="B66" s="38"/>
      <c r="C66" s="38" t="s">
        <v>155</v>
      </c>
      <c r="D66" s="38"/>
      <c r="E66" s="38" t="s">
        <v>14</v>
      </c>
      <c r="F66" s="48">
        <v>0</v>
      </c>
      <c r="G66" s="48">
        <v>0</v>
      </c>
      <c r="H66" s="46"/>
    </row>
    <row r="67" spans="2:8" ht="29.25" customHeight="1" x14ac:dyDescent="0.25">
      <c r="B67" s="37"/>
      <c r="C67" s="37" t="s">
        <v>156</v>
      </c>
      <c r="D67" s="37"/>
      <c r="E67" s="37" t="s">
        <v>14</v>
      </c>
      <c r="F67" s="45">
        <v>35625</v>
      </c>
      <c r="G67" s="45">
        <f>G66+G62+G31</f>
        <v>26670.58</v>
      </c>
      <c r="H67" s="44"/>
    </row>
    <row r="71" spans="2:8" ht="18.75" x14ac:dyDescent="0.25">
      <c r="C71" s="32" t="s">
        <v>206</v>
      </c>
    </row>
    <row r="72" spans="2:8" ht="18.75" x14ac:dyDescent="0.25">
      <c r="C72" s="32" t="s">
        <v>207</v>
      </c>
    </row>
    <row r="73" spans="2:8" ht="18.75" x14ac:dyDescent="0.25">
      <c r="C73" s="32" t="s">
        <v>208</v>
      </c>
    </row>
    <row r="74" spans="2:8" ht="18.75" x14ac:dyDescent="0.3">
      <c r="C74" s="33" t="s">
        <v>209</v>
      </c>
      <c r="D74" s="32" t="s">
        <v>213</v>
      </c>
      <c r="E74" s="32" t="s">
        <v>212</v>
      </c>
    </row>
    <row r="78" spans="2:8" ht="18.75" x14ac:dyDescent="0.25">
      <c r="C78" s="32" t="s">
        <v>210</v>
      </c>
      <c r="D78" s="32" t="s">
        <v>214</v>
      </c>
      <c r="E78" s="32" t="s">
        <v>211</v>
      </c>
    </row>
  </sheetData>
  <autoFilter ref="A4:H67"/>
  <mergeCells count="12">
    <mergeCell ref="B1:H1"/>
    <mergeCell ref="B2:B3"/>
    <mergeCell ref="C2:C3"/>
    <mergeCell ref="D2:D3"/>
    <mergeCell ref="E2:E3"/>
    <mergeCell ref="F2:G2"/>
    <mergeCell ref="H2:H3"/>
    <mergeCell ref="B63:H63"/>
    <mergeCell ref="B5:H5"/>
    <mergeCell ref="B32:H32"/>
    <mergeCell ref="B46:B47"/>
    <mergeCell ref="C46:C47"/>
  </mergeCells>
  <pageMargins left="0.70866141732283472" right="0.70866141732283472" top="0.74803149606299213" bottom="0.74803149606299213" header="0.31496062992125984" footer="0.31496062992125984"/>
  <pageSetup paperSize="9" scale="55" fitToWidth="10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8"/>
  <sheetViews>
    <sheetView topLeftCell="A64" zoomScale="80" zoomScaleNormal="80" workbookViewId="0">
      <selection activeCell="G67" sqref="G67"/>
    </sheetView>
  </sheetViews>
  <sheetFormatPr defaultRowHeight="15" x14ac:dyDescent="0.25"/>
  <cols>
    <col min="2" max="2" width="8.140625" customWidth="1"/>
    <col min="3" max="3" width="43.7109375" customWidth="1"/>
    <col min="4" max="4" width="48" customWidth="1"/>
    <col min="5" max="5" width="24" customWidth="1"/>
    <col min="6" max="6" width="17.85546875" customWidth="1"/>
    <col min="7" max="7" width="19" customWidth="1"/>
    <col min="8" max="8" width="48" customWidth="1"/>
  </cols>
  <sheetData>
    <row r="1" spans="2:8" ht="111" customHeight="1" x14ac:dyDescent="0.3">
      <c r="B1" s="58" t="s">
        <v>204</v>
      </c>
      <c r="C1" s="58"/>
      <c r="D1" s="58"/>
      <c r="E1" s="58"/>
      <c r="F1" s="58"/>
      <c r="G1" s="58"/>
      <c r="H1" s="58"/>
    </row>
    <row r="2" spans="2:8" ht="31.5" customHeight="1" x14ac:dyDescent="0.25">
      <c r="B2" s="59" t="s">
        <v>161</v>
      </c>
      <c r="C2" s="59" t="s">
        <v>0</v>
      </c>
      <c r="D2" s="59" t="s">
        <v>1</v>
      </c>
      <c r="E2" s="59" t="s">
        <v>2</v>
      </c>
      <c r="F2" s="59" t="s">
        <v>157</v>
      </c>
      <c r="G2" s="59"/>
      <c r="H2" s="59" t="s">
        <v>160</v>
      </c>
    </row>
    <row r="3" spans="2:8" ht="81.75" customHeight="1" x14ac:dyDescent="0.25">
      <c r="B3" s="59"/>
      <c r="C3" s="59"/>
      <c r="D3" s="59"/>
      <c r="E3" s="59"/>
      <c r="F3" s="35" t="s">
        <v>158</v>
      </c>
      <c r="G3" s="35" t="s">
        <v>159</v>
      </c>
      <c r="H3" s="59"/>
    </row>
    <row r="4" spans="2:8" ht="18.75" x14ac:dyDescent="0.3">
      <c r="B4" s="36">
        <v>1</v>
      </c>
      <c r="C4" s="36">
        <v>2</v>
      </c>
      <c r="D4" s="36">
        <v>3</v>
      </c>
      <c r="E4" s="36">
        <v>4</v>
      </c>
      <c r="F4" s="36">
        <v>5</v>
      </c>
      <c r="G4" s="36">
        <v>6</v>
      </c>
      <c r="H4" s="28">
        <v>7</v>
      </c>
    </row>
    <row r="5" spans="2:8" ht="33" customHeight="1" x14ac:dyDescent="0.25">
      <c r="B5" s="63" t="s">
        <v>3</v>
      </c>
      <c r="C5" s="64"/>
      <c r="D5" s="64"/>
      <c r="E5" s="64"/>
      <c r="F5" s="64"/>
      <c r="G5" s="64"/>
      <c r="H5" s="65"/>
    </row>
    <row r="6" spans="2:8" ht="19.5" customHeight="1" x14ac:dyDescent="0.25">
      <c r="B6" s="5" t="s">
        <v>4</v>
      </c>
      <c r="C6" s="5" t="s">
        <v>5</v>
      </c>
      <c r="D6" s="5"/>
      <c r="E6" s="5"/>
      <c r="F6" s="5"/>
      <c r="G6" s="5"/>
      <c r="H6" s="5"/>
    </row>
    <row r="7" spans="2:8" ht="97.5" customHeight="1" x14ac:dyDescent="0.25">
      <c r="B7" s="5" t="s">
        <v>6</v>
      </c>
      <c r="C7" s="6" t="s">
        <v>7</v>
      </c>
      <c r="D7" s="7" t="s">
        <v>8</v>
      </c>
      <c r="E7" s="8" t="s">
        <v>9</v>
      </c>
      <c r="F7" s="8" t="s">
        <v>10</v>
      </c>
      <c r="G7" s="9"/>
      <c r="H7" s="6" t="s">
        <v>180</v>
      </c>
    </row>
    <row r="8" spans="2:8" ht="322.5" customHeight="1" x14ac:dyDescent="0.25">
      <c r="B8" s="5" t="s">
        <v>11</v>
      </c>
      <c r="C8" s="6" t="s">
        <v>12</v>
      </c>
      <c r="D8" s="7" t="s">
        <v>13</v>
      </c>
      <c r="E8" s="8" t="s">
        <v>14</v>
      </c>
      <c r="F8" s="10">
        <v>10</v>
      </c>
      <c r="G8" s="10">
        <v>29.5</v>
      </c>
      <c r="H8" s="6" t="s">
        <v>181</v>
      </c>
    </row>
    <row r="9" spans="2:8" ht="191.25" customHeight="1" x14ac:dyDescent="0.25">
      <c r="B9" s="5" t="s">
        <v>15</v>
      </c>
      <c r="C9" s="6" t="s">
        <v>16</v>
      </c>
      <c r="D9" s="6" t="s">
        <v>17</v>
      </c>
      <c r="E9" s="8" t="s">
        <v>9</v>
      </c>
      <c r="F9" s="8" t="s">
        <v>10</v>
      </c>
      <c r="G9" s="8" t="s">
        <v>10</v>
      </c>
      <c r="H9" s="6" t="s">
        <v>215</v>
      </c>
    </row>
    <row r="10" spans="2:8" ht="47.25" customHeight="1" x14ac:dyDescent="0.25">
      <c r="B10" s="5" t="s">
        <v>18</v>
      </c>
      <c r="C10" s="6" t="s">
        <v>19</v>
      </c>
      <c r="D10" s="6"/>
      <c r="E10" s="5"/>
      <c r="F10" s="5"/>
      <c r="G10" s="9"/>
      <c r="H10" s="9"/>
    </row>
    <row r="11" spans="2:8" ht="241.5" customHeight="1" x14ac:dyDescent="0.25">
      <c r="B11" s="5" t="s">
        <v>20</v>
      </c>
      <c r="C11" s="6" t="s">
        <v>21</v>
      </c>
      <c r="D11" s="7" t="s">
        <v>22</v>
      </c>
      <c r="E11" s="8" t="s">
        <v>23</v>
      </c>
      <c r="F11" s="14">
        <v>3</v>
      </c>
      <c r="G11" s="14">
        <v>4</v>
      </c>
      <c r="H11" s="6" t="s">
        <v>162</v>
      </c>
    </row>
    <row r="12" spans="2:8" ht="283.5" customHeight="1" x14ac:dyDescent="0.25">
      <c r="B12" s="11" t="s">
        <v>24</v>
      </c>
      <c r="C12" s="12" t="s">
        <v>25</v>
      </c>
      <c r="D12" s="13" t="s">
        <v>26</v>
      </c>
      <c r="E12" s="14" t="s">
        <v>9</v>
      </c>
      <c r="F12" s="14" t="s">
        <v>10</v>
      </c>
      <c r="G12" s="14" t="s">
        <v>10</v>
      </c>
      <c r="H12" s="12" t="s">
        <v>182</v>
      </c>
    </row>
    <row r="13" spans="2:8" s="1" customFormat="1" ht="114" customHeight="1" x14ac:dyDescent="0.25">
      <c r="B13" s="11" t="s">
        <v>27</v>
      </c>
      <c r="C13" s="12" t="s">
        <v>28</v>
      </c>
      <c r="D13" s="13" t="s">
        <v>13</v>
      </c>
      <c r="E13" s="14" t="s">
        <v>14</v>
      </c>
      <c r="F13" s="10">
        <v>700</v>
      </c>
      <c r="G13" s="10">
        <v>0</v>
      </c>
      <c r="H13" s="12" t="s">
        <v>183</v>
      </c>
    </row>
    <row r="14" spans="2:8" ht="118.5" customHeight="1" x14ac:dyDescent="0.25">
      <c r="B14" s="5" t="s">
        <v>29</v>
      </c>
      <c r="C14" s="6" t="s">
        <v>30</v>
      </c>
      <c r="D14" s="7" t="s">
        <v>13</v>
      </c>
      <c r="E14" s="8" t="s">
        <v>14</v>
      </c>
      <c r="F14" s="10">
        <v>1000</v>
      </c>
      <c r="G14" s="10">
        <v>0</v>
      </c>
      <c r="H14" s="6" t="s">
        <v>190</v>
      </c>
    </row>
    <row r="15" spans="2:8" ht="290.25" customHeight="1" x14ac:dyDescent="0.25">
      <c r="B15" s="5" t="s">
        <v>31</v>
      </c>
      <c r="C15" s="6" t="s">
        <v>32</v>
      </c>
      <c r="D15" s="7" t="s">
        <v>33</v>
      </c>
      <c r="E15" s="8" t="s">
        <v>9</v>
      </c>
      <c r="F15" s="8" t="s">
        <v>10</v>
      </c>
      <c r="G15" s="8" t="s">
        <v>10</v>
      </c>
      <c r="H15" s="6" t="s">
        <v>163</v>
      </c>
    </row>
    <row r="16" spans="2:8" ht="279.75" customHeight="1" x14ac:dyDescent="0.25">
      <c r="B16" s="5" t="s">
        <v>34</v>
      </c>
      <c r="C16" s="6" t="s">
        <v>35</v>
      </c>
      <c r="D16" s="7" t="s">
        <v>36</v>
      </c>
      <c r="E16" s="8" t="s">
        <v>14</v>
      </c>
      <c r="F16" s="10">
        <v>502</v>
      </c>
      <c r="G16" s="10">
        <v>1499.258</v>
      </c>
      <c r="H16" s="6" t="s">
        <v>185</v>
      </c>
    </row>
    <row r="17" spans="2:8" ht="67.5" customHeight="1" x14ac:dyDescent="0.25">
      <c r="B17" s="5" t="s">
        <v>37</v>
      </c>
      <c r="C17" s="6" t="s">
        <v>38</v>
      </c>
      <c r="D17" s="7"/>
      <c r="E17" s="8"/>
      <c r="F17" s="5"/>
      <c r="G17" s="9"/>
      <c r="H17" s="9"/>
    </row>
    <row r="18" spans="2:8" ht="166.5" customHeight="1" x14ac:dyDescent="0.25">
      <c r="B18" s="5" t="s">
        <v>39</v>
      </c>
      <c r="C18" s="6" t="s">
        <v>40</v>
      </c>
      <c r="D18" s="7" t="s">
        <v>41</v>
      </c>
      <c r="E18" s="8" t="s">
        <v>9</v>
      </c>
      <c r="F18" s="8" t="s">
        <v>10</v>
      </c>
      <c r="G18" s="8" t="s">
        <v>10</v>
      </c>
      <c r="H18" s="6" t="s">
        <v>184</v>
      </c>
    </row>
    <row r="19" spans="2:8" ht="135" customHeight="1" x14ac:dyDescent="0.25">
      <c r="B19" s="5" t="s">
        <v>42</v>
      </c>
      <c r="C19" s="6" t="s">
        <v>43</v>
      </c>
      <c r="D19" s="7" t="s">
        <v>44</v>
      </c>
      <c r="E19" s="8" t="s">
        <v>9</v>
      </c>
      <c r="F19" s="8" t="s">
        <v>10</v>
      </c>
      <c r="G19" s="8" t="s">
        <v>10</v>
      </c>
      <c r="H19" s="7" t="s">
        <v>186</v>
      </c>
    </row>
    <row r="20" spans="2:8" ht="174.75" customHeight="1" x14ac:dyDescent="0.25">
      <c r="B20" s="5" t="s">
        <v>45</v>
      </c>
      <c r="C20" s="6" t="s">
        <v>46</v>
      </c>
      <c r="D20" s="7" t="s">
        <v>47</v>
      </c>
      <c r="E20" s="8" t="s">
        <v>23</v>
      </c>
      <c r="F20" s="14">
        <v>12</v>
      </c>
      <c r="G20" s="14">
        <v>0</v>
      </c>
      <c r="H20" s="7" t="s">
        <v>187</v>
      </c>
    </row>
    <row r="21" spans="2:8" ht="65.25" customHeight="1" x14ac:dyDescent="0.25">
      <c r="B21" s="5" t="s">
        <v>48</v>
      </c>
      <c r="C21" s="6" t="s">
        <v>49</v>
      </c>
      <c r="D21" s="7"/>
      <c r="E21" s="8"/>
      <c r="F21" s="8"/>
      <c r="G21" s="9"/>
      <c r="H21" s="7"/>
    </row>
    <row r="22" spans="2:8" ht="112.5" x14ac:dyDescent="0.25">
      <c r="B22" s="5" t="s">
        <v>50</v>
      </c>
      <c r="C22" s="6" t="s">
        <v>51</v>
      </c>
      <c r="D22" s="7" t="s">
        <v>13</v>
      </c>
      <c r="E22" s="8" t="s">
        <v>14</v>
      </c>
      <c r="F22" s="4">
        <v>20</v>
      </c>
      <c r="G22" s="4">
        <v>0</v>
      </c>
      <c r="H22" s="7" t="s">
        <v>188</v>
      </c>
    </row>
    <row r="23" spans="2:8" ht="103.5" customHeight="1" x14ac:dyDescent="0.25">
      <c r="B23" s="5" t="s">
        <v>52</v>
      </c>
      <c r="C23" s="6" t="s">
        <v>53</v>
      </c>
      <c r="D23" s="7" t="s">
        <v>13</v>
      </c>
      <c r="E23" s="8" t="s">
        <v>14</v>
      </c>
      <c r="F23" s="4">
        <v>5</v>
      </c>
      <c r="G23" s="4">
        <v>0</v>
      </c>
      <c r="H23" s="7" t="s">
        <v>189</v>
      </c>
    </row>
    <row r="24" spans="2:8" ht="115.5" customHeight="1" x14ac:dyDescent="0.25">
      <c r="B24" s="5" t="s">
        <v>54</v>
      </c>
      <c r="C24" s="6" t="s">
        <v>55</v>
      </c>
      <c r="D24" s="15"/>
      <c r="E24" s="15"/>
      <c r="F24" s="15"/>
      <c r="G24" s="9"/>
      <c r="H24" s="9"/>
    </row>
    <row r="25" spans="2:8" ht="206.25" x14ac:dyDescent="0.25">
      <c r="B25" s="5" t="s">
        <v>56</v>
      </c>
      <c r="C25" s="6" t="s">
        <v>57</v>
      </c>
      <c r="D25" s="6" t="s">
        <v>58</v>
      </c>
      <c r="E25" s="8" t="s">
        <v>23</v>
      </c>
      <c r="F25" s="14">
        <v>200</v>
      </c>
      <c r="G25" s="14">
        <v>130</v>
      </c>
      <c r="H25" s="7" t="s">
        <v>191</v>
      </c>
    </row>
    <row r="26" spans="2:8" ht="131.25" x14ac:dyDescent="0.25">
      <c r="B26" s="16" t="s">
        <v>59</v>
      </c>
      <c r="C26" s="17" t="s">
        <v>60</v>
      </c>
      <c r="D26" s="17" t="s">
        <v>61</v>
      </c>
      <c r="E26" s="18" t="s">
        <v>62</v>
      </c>
      <c r="F26" s="18">
        <v>11</v>
      </c>
      <c r="G26" s="18">
        <v>9</v>
      </c>
      <c r="H26" s="19" t="s">
        <v>193</v>
      </c>
    </row>
    <row r="27" spans="2:8" ht="131.25" x14ac:dyDescent="0.25">
      <c r="B27" s="20" t="s">
        <v>63</v>
      </c>
      <c r="C27" s="21" t="s">
        <v>64</v>
      </c>
      <c r="D27" s="21" t="s">
        <v>65</v>
      </c>
      <c r="E27" s="22" t="s">
        <v>62</v>
      </c>
      <c r="F27" s="18">
        <v>9</v>
      </c>
      <c r="G27" s="30"/>
      <c r="H27" s="19" t="s">
        <v>192</v>
      </c>
    </row>
    <row r="28" spans="2:8" ht="112.5" x14ac:dyDescent="0.25">
      <c r="B28" s="20" t="s">
        <v>66</v>
      </c>
      <c r="C28" s="21" t="s">
        <v>67</v>
      </c>
      <c r="D28" s="21" t="s">
        <v>68</v>
      </c>
      <c r="E28" s="22" t="s">
        <v>23</v>
      </c>
      <c r="F28" s="31">
        <v>30</v>
      </c>
      <c r="G28" s="31">
        <v>80</v>
      </c>
      <c r="H28" s="19" t="s">
        <v>194</v>
      </c>
    </row>
    <row r="29" spans="2:8" ht="215.25" customHeight="1" x14ac:dyDescent="0.25">
      <c r="B29" s="5" t="s">
        <v>69</v>
      </c>
      <c r="C29" s="6" t="s">
        <v>70</v>
      </c>
      <c r="D29" s="7" t="s">
        <v>71</v>
      </c>
      <c r="E29" s="8" t="s">
        <v>14</v>
      </c>
      <c r="F29" s="4">
        <v>2000</v>
      </c>
      <c r="G29" s="4">
        <v>830.5</v>
      </c>
      <c r="H29" s="19" t="s">
        <v>216</v>
      </c>
    </row>
    <row r="30" spans="2:8" ht="150" x14ac:dyDescent="0.25">
      <c r="B30" s="5" t="s">
        <v>72</v>
      </c>
      <c r="C30" s="6" t="s">
        <v>73</v>
      </c>
      <c r="D30" s="7" t="s">
        <v>74</v>
      </c>
      <c r="E30" s="8" t="s">
        <v>9</v>
      </c>
      <c r="F30" s="8" t="s">
        <v>10</v>
      </c>
      <c r="G30" s="8" t="s">
        <v>10</v>
      </c>
      <c r="H30" s="19" t="s">
        <v>164</v>
      </c>
    </row>
    <row r="31" spans="2:8" s="1" customFormat="1" ht="36" customHeight="1" x14ac:dyDescent="0.25">
      <c r="B31" s="11"/>
      <c r="C31" s="11" t="s">
        <v>203</v>
      </c>
      <c r="D31" s="12"/>
      <c r="E31" s="14" t="s">
        <v>14</v>
      </c>
      <c r="F31" s="29">
        <v>4237</v>
      </c>
      <c r="G31" s="29">
        <v>2359.2600000000002</v>
      </c>
      <c r="H31" s="19"/>
    </row>
    <row r="32" spans="2:8" ht="39" customHeight="1" x14ac:dyDescent="0.25">
      <c r="B32" s="62" t="s">
        <v>75</v>
      </c>
      <c r="C32" s="62"/>
      <c r="D32" s="62"/>
      <c r="E32" s="62"/>
      <c r="F32" s="62"/>
      <c r="G32" s="62"/>
      <c r="H32" s="62"/>
    </row>
    <row r="33" spans="2:8" ht="148.5" customHeight="1" x14ac:dyDescent="0.25">
      <c r="B33" s="5" t="s">
        <v>76</v>
      </c>
      <c r="C33" s="6" t="s">
        <v>77</v>
      </c>
      <c r="D33" s="6" t="s">
        <v>78</v>
      </c>
      <c r="E33" s="8" t="s">
        <v>9</v>
      </c>
      <c r="F33" s="8" t="s">
        <v>10</v>
      </c>
      <c r="G33" s="8" t="s">
        <v>10</v>
      </c>
      <c r="H33" s="19" t="s">
        <v>165</v>
      </c>
    </row>
    <row r="34" spans="2:8" ht="56.25" x14ac:dyDescent="0.25">
      <c r="B34" s="5" t="s">
        <v>79</v>
      </c>
      <c r="C34" s="6" t="s">
        <v>80</v>
      </c>
      <c r="D34" s="6"/>
      <c r="E34" s="8"/>
      <c r="F34" s="8"/>
      <c r="G34" s="9"/>
      <c r="H34" s="9"/>
    </row>
    <row r="35" spans="2:8" ht="112.5" x14ac:dyDescent="0.25">
      <c r="B35" s="5" t="s">
        <v>81</v>
      </c>
      <c r="C35" s="6" t="s">
        <v>82</v>
      </c>
      <c r="D35" s="6" t="s">
        <v>83</v>
      </c>
      <c r="E35" s="8" t="s">
        <v>9</v>
      </c>
      <c r="F35" s="8" t="s">
        <v>10</v>
      </c>
      <c r="G35" s="8" t="s">
        <v>10</v>
      </c>
      <c r="H35" s="9"/>
    </row>
    <row r="36" spans="2:8" ht="168.75" x14ac:dyDescent="0.25">
      <c r="B36" s="5" t="s">
        <v>84</v>
      </c>
      <c r="C36" s="6" t="s">
        <v>85</v>
      </c>
      <c r="D36" s="6" t="s">
        <v>86</v>
      </c>
      <c r="E36" s="8" t="s">
        <v>14</v>
      </c>
      <c r="F36" s="4">
        <v>4904</v>
      </c>
      <c r="G36" s="4">
        <v>1226</v>
      </c>
      <c r="H36" s="19" t="s">
        <v>217</v>
      </c>
    </row>
    <row r="37" spans="2:8" ht="93" customHeight="1" x14ac:dyDescent="0.25">
      <c r="B37" s="5" t="s">
        <v>87</v>
      </c>
      <c r="C37" s="6" t="s">
        <v>88</v>
      </c>
      <c r="D37" s="6" t="s">
        <v>86</v>
      </c>
      <c r="E37" s="8" t="s">
        <v>14</v>
      </c>
      <c r="F37" s="4">
        <v>2296</v>
      </c>
      <c r="G37" s="4">
        <v>574</v>
      </c>
      <c r="H37" s="19" t="s">
        <v>166</v>
      </c>
    </row>
    <row r="38" spans="2:8" ht="131.25" x14ac:dyDescent="0.25">
      <c r="B38" s="5" t="s">
        <v>89</v>
      </c>
      <c r="C38" s="6" t="s">
        <v>90</v>
      </c>
      <c r="D38" s="6" t="s">
        <v>86</v>
      </c>
      <c r="E38" s="8" t="s">
        <v>14</v>
      </c>
      <c r="F38" s="4">
        <v>1080</v>
      </c>
      <c r="G38" s="4">
        <v>1080</v>
      </c>
      <c r="H38" s="19" t="s">
        <v>218</v>
      </c>
    </row>
    <row r="39" spans="2:8" ht="75" x14ac:dyDescent="0.25">
      <c r="B39" s="11" t="s">
        <v>91</v>
      </c>
      <c r="C39" s="12" t="s">
        <v>92</v>
      </c>
      <c r="D39" s="12" t="s">
        <v>93</v>
      </c>
      <c r="E39" s="14" t="s">
        <v>14</v>
      </c>
      <c r="F39" s="29">
        <v>2000</v>
      </c>
      <c r="G39" s="29">
        <v>0</v>
      </c>
      <c r="H39" s="30"/>
    </row>
    <row r="40" spans="2:8" ht="139.5" customHeight="1" x14ac:dyDescent="0.25">
      <c r="B40" s="11" t="s">
        <v>94</v>
      </c>
      <c r="C40" s="12" t="s">
        <v>95</v>
      </c>
      <c r="D40" s="12" t="s">
        <v>96</v>
      </c>
      <c r="E40" s="14" t="s">
        <v>9</v>
      </c>
      <c r="F40" s="14" t="s">
        <v>10</v>
      </c>
      <c r="G40" s="14" t="s">
        <v>10</v>
      </c>
      <c r="H40" s="12" t="s">
        <v>195</v>
      </c>
    </row>
    <row r="41" spans="2:8" ht="37.5" x14ac:dyDescent="0.25">
      <c r="B41" s="5" t="s">
        <v>205</v>
      </c>
      <c r="C41" s="6" t="s">
        <v>97</v>
      </c>
      <c r="D41" s="6"/>
      <c r="E41" s="8"/>
      <c r="F41" s="8"/>
      <c r="G41" s="9"/>
      <c r="H41" s="9"/>
    </row>
    <row r="42" spans="2:8" ht="243" customHeight="1" x14ac:dyDescent="0.25">
      <c r="B42" s="5" t="s">
        <v>98</v>
      </c>
      <c r="C42" s="6" t="s">
        <v>99</v>
      </c>
      <c r="D42" s="6" t="s">
        <v>100</v>
      </c>
      <c r="E42" s="8" t="s">
        <v>9</v>
      </c>
      <c r="F42" s="8" t="s">
        <v>10</v>
      </c>
      <c r="G42" s="8" t="s">
        <v>10</v>
      </c>
      <c r="H42" s="6" t="s">
        <v>196</v>
      </c>
    </row>
    <row r="43" spans="2:8" ht="168.75" x14ac:dyDescent="0.25">
      <c r="B43" s="5" t="s">
        <v>101</v>
      </c>
      <c r="C43" s="6" t="s">
        <v>102</v>
      </c>
      <c r="D43" s="6" t="s">
        <v>103</v>
      </c>
      <c r="E43" s="8" t="s">
        <v>9</v>
      </c>
      <c r="F43" s="8" t="s">
        <v>10</v>
      </c>
      <c r="G43" s="8" t="s">
        <v>167</v>
      </c>
      <c r="H43" s="6" t="s">
        <v>197</v>
      </c>
    </row>
    <row r="44" spans="2:8" ht="150" x14ac:dyDescent="0.25">
      <c r="B44" s="5" t="s">
        <v>104</v>
      </c>
      <c r="C44" s="6" t="s">
        <v>105</v>
      </c>
      <c r="D44" s="6" t="s">
        <v>106</v>
      </c>
      <c r="E44" s="8" t="s">
        <v>14</v>
      </c>
      <c r="F44" s="4">
        <v>8</v>
      </c>
      <c r="G44" s="4">
        <v>0</v>
      </c>
      <c r="H44" s="6" t="s">
        <v>168</v>
      </c>
    </row>
    <row r="45" spans="2:8" ht="206.25" x14ac:dyDescent="0.25">
      <c r="B45" s="5" t="s">
        <v>107</v>
      </c>
      <c r="C45" s="7" t="s">
        <v>108</v>
      </c>
      <c r="D45" s="6" t="s">
        <v>106</v>
      </c>
      <c r="E45" s="8" t="s">
        <v>14</v>
      </c>
      <c r="F45" s="29" t="s">
        <v>109</v>
      </c>
      <c r="G45" s="29" t="s">
        <v>109</v>
      </c>
      <c r="H45" s="6" t="s">
        <v>198</v>
      </c>
    </row>
    <row r="46" spans="2:8" ht="103.5" customHeight="1" x14ac:dyDescent="0.25">
      <c r="B46" s="62" t="s">
        <v>110</v>
      </c>
      <c r="C46" s="61" t="s">
        <v>111</v>
      </c>
      <c r="D46" s="6" t="s">
        <v>106</v>
      </c>
      <c r="E46" s="5" t="s">
        <v>14</v>
      </c>
      <c r="F46" s="4">
        <v>500</v>
      </c>
      <c r="G46" s="27">
        <v>0</v>
      </c>
      <c r="H46" s="61" t="s">
        <v>169</v>
      </c>
    </row>
    <row r="47" spans="2:8" ht="94.5" customHeight="1" x14ac:dyDescent="0.25">
      <c r="B47" s="62"/>
      <c r="C47" s="61"/>
      <c r="D47" s="6" t="s">
        <v>106</v>
      </c>
      <c r="E47" s="5" t="s">
        <v>14</v>
      </c>
      <c r="F47" s="4">
        <v>100</v>
      </c>
      <c r="G47" s="27">
        <v>0</v>
      </c>
      <c r="H47" s="61"/>
    </row>
    <row r="48" spans="2:8" ht="37.5" x14ac:dyDescent="0.25">
      <c r="B48" s="5" t="s">
        <v>112</v>
      </c>
      <c r="C48" s="7" t="s">
        <v>113</v>
      </c>
      <c r="D48" s="6"/>
      <c r="E48" s="8"/>
      <c r="F48" s="8"/>
      <c r="G48" s="9"/>
      <c r="H48" s="9"/>
    </row>
    <row r="49" spans="2:8" ht="56.25" x14ac:dyDescent="0.25">
      <c r="B49" s="5" t="s">
        <v>114</v>
      </c>
      <c r="C49" s="6" t="s">
        <v>115</v>
      </c>
      <c r="D49" s="23"/>
      <c r="E49" s="24"/>
      <c r="F49" s="5"/>
      <c r="G49" s="9"/>
      <c r="H49" s="9"/>
    </row>
    <row r="50" spans="2:8" ht="195.75" customHeight="1" x14ac:dyDescent="0.25">
      <c r="B50" s="5"/>
      <c r="C50" s="7" t="s">
        <v>116</v>
      </c>
      <c r="D50" s="6" t="s">
        <v>117</v>
      </c>
      <c r="E50" s="8" t="s">
        <v>14</v>
      </c>
      <c r="F50" s="4">
        <v>500</v>
      </c>
      <c r="G50" s="60">
        <v>975.39</v>
      </c>
      <c r="H50" s="61" t="s">
        <v>170</v>
      </c>
    </row>
    <row r="51" spans="2:8" ht="94.5" customHeight="1" x14ac:dyDescent="0.25">
      <c r="B51" s="5"/>
      <c r="C51" s="7" t="s">
        <v>118</v>
      </c>
      <c r="D51" s="6" t="s">
        <v>117</v>
      </c>
      <c r="E51" s="8" t="s">
        <v>14</v>
      </c>
      <c r="F51" s="4">
        <v>20000</v>
      </c>
      <c r="G51" s="60"/>
      <c r="H51" s="61"/>
    </row>
    <row r="52" spans="2:8" ht="187.5" x14ac:dyDescent="0.25">
      <c r="B52" s="5" t="s">
        <v>119</v>
      </c>
      <c r="C52" s="6" t="s">
        <v>120</v>
      </c>
      <c r="D52" s="6" t="s">
        <v>121</v>
      </c>
      <c r="E52" s="8" t="s">
        <v>9</v>
      </c>
      <c r="F52" s="8" t="s">
        <v>10</v>
      </c>
      <c r="G52" s="8" t="s">
        <v>10</v>
      </c>
      <c r="H52" s="6" t="s">
        <v>199</v>
      </c>
    </row>
    <row r="53" spans="2:8" ht="168.75" x14ac:dyDescent="0.25">
      <c r="B53" s="5" t="s">
        <v>122</v>
      </c>
      <c r="C53" s="6" t="s">
        <v>123</v>
      </c>
      <c r="D53" s="6" t="s">
        <v>121</v>
      </c>
      <c r="E53" s="8" t="s">
        <v>9</v>
      </c>
      <c r="F53" s="8" t="s">
        <v>10</v>
      </c>
      <c r="G53" s="8" t="s">
        <v>10</v>
      </c>
      <c r="H53" s="6" t="s">
        <v>199</v>
      </c>
    </row>
    <row r="54" spans="2:8" ht="112.5" x14ac:dyDescent="0.25">
      <c r="B54" s="5" t="s">
        <v>124</v>
      </c>
      <c r="C54" s="6" t="s">
        <v>125</v>
      </c>
      <c r="D54" s="6" t="s">
        <v>126</v>
      </c>
      <c r="E54" s="5" t="s">
        <v>9</v>
      </c>
      <c r="F54" s="8" t="s">
        <v>10</v>
      </c>
      <c r="G54" s="8" t="s">
        <v>10</v>
      </c>
      <c r="H54" s="9"/>
    </row>
    <row r="55" spans="2:8" ht="112.5" x14ac:dyDescent="0.25">
      <c r="B55" s="5" t="s">
        <v>127</v>
      </c>
      <c r="C55" s="6" t="s">
        <v>128</v>
      </c>
      <c r="D55" s="6"/>
      <c r="E55" s="8"/>
      <c r="F55" s="8"/>
      <c r="G55" s="9"/>
      <c r="H55" s="9"/>
    </row>
    <row r="56" spans="2:8" ht="75" x14ac:dyDescent="0.25">
      <c r="B56" s="5" t="s">
        <v>129</v>
      </c>
      <c r="C56" s="6" t="s">
        <v>130</v>
      </c>
      <c r="D56" s="6" t="s">
        <v>131</v>
      </c>
      <c r="E56" s="8" t="s">
        <v>9</v>
      </c>
      <c r="F56" s="8" t="s">
        <v>10</v>
      </c>
      <c r="G56" s="9"/>
      <c r="H56" s="6" t="s">
        <v>200</v>
      </c>
    </row>
    <row r="57" spans="2:8" ht="93.75" x14ac:dyDescent="0.25">
      <c r="B57" s="5" t="s">
        <v>132</v>
      </c>
      <c r="C57" s="6" t="s">
        <v>133</v>
      </c>
      <c r="D57" s="6" t="s">
        <v>134</v>
      </c>
      <c r="E57" s="8" t="s">
        <v>62</v>
      </c>
      <c r="F57" s="8" t="s">
        <v>135</v>
      </c>
      <c r="G57" s="25"/>
      <c r="H57" s="6" t="s">
        <v>177</v>
      </c>
    </row>
    <row r="58" spans="2:8" ht="93.75" x14ac:dyDescent="0.25">
      <c r="B58" s="5" t="s">
        <v>136</v>
      </c>
      <c r="C58" s="6" t="s">
        <v>137</v>
      </c>
      <c r="D58" s="6" t="s">
        <v>138</v>
      </c>
      <c r="E58" s="8" t="s">
        <v>9</v>
      </c>
      <c r="F58" s="8" t="s">
        <v>10</v>
      </c>
      <c r="G58" s="9"/>
      <c r="H58" s="6" t="s">
        <v>178</v>
      </c>
    </row>
    <row r="59" spans="2:8" ht="206.25" x14ac:dyDescent="0.25">
      <c r="B59" s="5" t="s">
        <v>139</v>
      </c>
      <c r="C59" s="6" t="s">
        <v>140</v>
      </c>
      <c r="D59" s="6" t="s">
        <v>141</v>
      </c>
      <c r="E59" s="8" t="s">
        <v>23</v>
      </c>
      <c r="F59" s="8">
        <v>0</v>
      </c>
      <c r="G59" s="8">
        <v>0</v>
      </c>
      <c r="H59" s="6" t="s">
        <v>179</v>
      </c>
    </row>
    <row r="60" spans="2:8" ht="157.5" customHeight="1" x14ac:dyDescent="0.25">
      <c r="B60" s="5" t="s">
        <v>142</v>
      </c>
      <c r="C60" s="12" t="s">
        <v>143</v>
      </c>
      <c r="D60" s="6" t="s">
        <v>144</v>
      </c>
      <c r="E60" s="8" t="s">
        <v>9</v>
      </c>
      <c r="F60" s="8" t="s">
        <v>10</v>
      </c>
      <c r="G60" s="8" t="s">
        <v>167</v>
      </c>
      <c r="H60" s="6" t="s">
        <v>201</v>
      </c>
    </row>
    <row r="61" spans="2:8" ht="203.25" customHeight="1" x14ac:dyDescent="0.25">
      <c r="B61" s="5" t="s">
        <v>145</v>
      </c>
      <c r="C61" s="12" t="s">
        <v>146</v>
      </c>
      <c r="D61" s="6" t="s">
        <v>147</v>
      </c>
      <c r="E61" s="8" t="s">
        <v>9</v>
      </c>
      <c r="F61" s="8" t="s">
        <v>10</v>
      </c>
      <c r="G61" s="8" t="s">
        <v>167</v>
      </c>
      <c r="H61" s="6" t="s">
        <v>201</v>
      </c>
    </row>
    <row r="62" spans="2:8" s="1" customFormat="1" ht="43.5" customHeight="1" x14ac:dyDescent="0.25">
      <c r="B62" s="11"/>
      <c r="C62" s="11" t="s">
        <v>148</v>
      </c>
      <c r="D62" s="12"/>
      <c r="E62" s="14" t="s">
        <v>14</v>
      </c>
      <c r="F62" s="29">
        <v>31388</v>
      </c>
      <c r="G62" s="29">
        <v>3855.4</v>
      </c>
      <c r="H62" s="30"/>
    </row>
    <row r="63" spans="2:8" ht="56.25" customHeight="1" x14ac:dyDescent="0.25">
      <c r="B63" s="62" t="s">
        <v>149</v>
      </c>
      <c r="C63" s="62"/>
      <c r="D63" s="62"/>
      <c r="E63" s="62"/>
      <c r="F63" s="62"/>
      <c r="G63" s="62"/>
      <c r="H63" s="62"/>
    </row>
    <row r="64" spans="2:8" ht="131.25" x14ac:dyDescent="0.25">
      <c r="B64" s="11" t="s">
        <v>142</v>
      </c>
      <c r="C64" s="12" t="s">
        <v>150</v>
      </c>
      <c r="D64" s="12" t="s">
        <v>151</v>
      </c>
      <c r="E64" s="14" t="s">
        <v>62</v>
      </c>
      <c r="F64" s="14" t="s">
        <v>152</v>
      </c>
      <c r="G64" s="30"/>
      <c r="H64" s="12" t="s">
        <v>202</v>
      </c>
    </row>
    <row r="65" spans="2:8" ht="409.6" customHeight="1" x14ac:dyDescent="0.25">
      <c r="B65" s="5" t="s">
        <v>145</v>
      </c>
      <c r="C65" s="6" t="s">
        <v>153</v>
      </c>
      <c r="D65" s="6" t="s">
        <v>154</v>
      </c>
      <c r="E65" s="8" t="s">
        <v>9</v>
      </c>
      <c r="F65" s="8" t="s">
        <v>10</v>
      </c>
      <c r="G65" s="8" t="s">
        <v>10</v>
      </c>
      <c r="H65" s="9"/>
    </row>
    <row r="66" spans="2:8" ht="30" customHeight="1" x14ac:dyDescent="0.25">
      <c r="B66" s="34"/>
      <c r="C66" s="12" t="s">
        <v>155</v>
      </c>
      <c r="D66" s="13"/>
      <c r="E66" s="14" t="s">
        <v>14</v>
      </c>
      <c r="F66" s="29">
        <v>0</v>
      </c>
      <c r="G66" s="29">
        <v>0</v>
      </c>
      <c r="H66" s="30"/>
    </row>
    <row r="67" spans="2:8" ht="29.25" customHeight="1" x14ac:dyDescent="0.25">
      <c r="B67" s="26"/>
      <c r="C67" s="5" t="s">
        <v>156</v>
      </c>
      <c r="D67" s="26"/>
      <c r="E67" s="8" t="s">
        <v>14</v>
      </c>
      <c r="F67" s="4">
        <v>35625</v>
      </c>
      <c r="G67" s="4">
        <v>6214.66</v>
      </c>
      <c r="H67" s="9"/>
    </row>
    <row r="71" spans="2:8" ht="18.75" x14ac:dyDescent="0.25">
      <c r="C71" s="32" t="s">
        <v>206</v>
      </c>
    </row>
    <row r="72" spans="2:8" ht="18.75" x14ac:dyDescent="0.25">
      <c r="C72" s="32" t="s">
        <v>207</v>
      </c>
    </row>
    <row r="73" spans="2:8" ht="18.75" x14ac:dyDescent="0.25">
      <c r="C73" s="32" t="s">
        <v>208</v>
      </c>
    </row>
    <row r="74" spans="2:8" ht="18.75" x14ac:dyDescent="0.3">
      <c r="C74" s="33" t="s">
        <v>209</v>
      </c>
      <c r="D74" s="32" t="s">
        <v>213</v>
      </c>
      <c r="E74" s="32" t="s">
        <v>212</v>
      </c>
    </row>
    <row r="78" spans="2:8" ht="18.75" x14ac:dyDescent="0.25">
      <c r="C78" s="32" t="s">
        <v>210</v>
      </c>
      <c r="D78" s="32" t="s">
        <v>214</v>
      </c>
      <c r="E78" s="32" t="s">
        <v>211</v>
      </c>
    </row>
  </sheetData>
  <mergeCells count="15">
    <mergeCell ref="B1:H1"/>
    <mergeCell ref="G50:G51"/>
    <mergeCell ref="H50:H51"/>
    <mergeCell ref="B63:H63"/>
    <mergeCell ref="B5:H5"/>
    <mergeCell ref="F2:G2"/>
    <mergeCell ref="C46:C47"/>
    <mergeCell ref="H2:H3"/>
    <mergeCell ref="B2:B3"/>
    <mergeCell ref="C2:C3"/>
    <mergeCell ref="D2:D3"/>
    <mergeCell ref="E2:E3"/>
    <mergeCell ref="B32:H32"/>
    <mergeCell ref="B46:B47"/>
    <mergeCell ref="H46:H47"/>
  </mergeCells>
  <pageMargins left="0.70866141732283472" right="0.70866141732283472" top="0.74803149606299213" bottom="0.74803149606299213" header="0.31496062992125984" footer="0.31496062992125984"/>
  <pageSetup paperSize="9" scale="55" fitToWidth="10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3"/>
  <sheetViews>
    <sheetView workbookViewId="0">
      <selection activeCell="E23" sqref="E23"/>
    </sheetView>
  </sheetViews>
  <sheetFormatPr defaultRowHeight="15" x14ac:dyDescent="0.25"/>
  <sheetData>
    <row r="3" spans="2:13" x14ac:dyDescent="0.25">
      <c r="B3">
        <v>700</v>
      </c>
      <c r="C3">
        <v>0</v>
      </c>
      <c r="G3" t="s">
        <v>171</v>
      </c>
      <c r="K3">
        <v>2025</v>
      </c>
      <c r="L3">
        <v>2026</v>
      </c>
    </row>
    <row r="4" spans="2:13" ht="19.5" customHeight="1" x14ac:dyDescent="0.25">
      <c r="B4">
        <v>701</v>
      </c>
      <c r="C4">
        <v>130</v>
      </c>
      <c r="K4" t="s">
        <v>172</v>
      </c>
      <c r="L4" t="s">
        <v>172</v>
      </c>
    </row>
    <row r="5" spans="2:13" x14ac:dyDescent="0.25">
      <c r="B5">
        <v>702</v>
      </c>
      <c r="C5">
        <v>0</v>
      </c>
      <c r="J5" t="s">
        <v>174</v>
      </c>
      <c r="K5">
        <v>45135.46</v>
      </c>
      <c r="L5">
        <v>56400.4</v>
      </c>
    </row>
    <row r="6" spans="2:13" x14ac:dyDescent="0.25">
      <c r="B6">
        <v>704</v>
      </c>
      <c r="C6">
        <v>0</v>
      </c>
      <c r="J6" t="s">
        <v>175</v>
      </c>
      <c r="K6">
        <v>55216.37</v>
      </c>
      <c r="L6">
        <v>82490.210000000006</v>
      </c>
    </row>
    <row r="7" spans="2:13" x14ac:dyDescent="0.25">
      <c r="B7">
        <v>706</v>
      </c>
      <c r="C7">
        <v>7.9</v>
      </c>
      <c r="J7" t="s">
        <v>176</v>
      </c>
      <c r="K7">
        <v>62496.52</v>
      </c>
      <c r="L7">
        <v>21041.53</v>
      </c>
    </row>
    <row r="8" spans="2:13" x14ac:dyDescent="0.25">
      <c r="B8">
        <v>707</v>
      </c>
      <c r="C8">
        <v>4.4000000000000004</v>
      </c>
      <c r="K8" s="2">
        <f>SUM(K5:K7)</f>
        <v>162848.35</v>
      </c>
      <c r="L8" s="2">
        <f>SUM(L5:L7)</f>
        <v>159932.14000000001</v>
      </c>
    </row>
    <row r="9" spans="2:13" ht="12.75" customHeight="1" x14ac:dyDescent="0.25">
      <c r="B9">
        <v>709</v>
      </c>
      <c r="C9">
        <v>0</v>
      </c>
      <c r="J9" t="s">
        <v>173</v>
      </c>
    </row>
    <row r="10" spans="2:13" ht="12.75" customHeight="1" x14ac:dyDescent="0.25">
      <c r="B10" s="2">
        <v>731</v>
      </c>
      <c r="C10" s="2">
        <v>0</v>
      </c>
      <c r="J10" t="s">
        <v>174</v>
      </c>
      <c r="K10">
        <v>141024.49</v>
      </c>
      <c r="L10">
        <v>304214.24</v>
      </c>
    </row>
    <row r="11" spans="2:13" ht="12.75" customHeight="1" x14ac:dyDescent="0.25">
      <c r="B11">
        <v>745</v>
      </c>
      <c r="C11">
        <v>0</v>
      </c>
      <c r="J11" t="s">
        <v>175</v>
      </c>
      <c r="K11">
        <v>241486.21</v>
      </c>
      <c r="L11">
        <v>227544.6</v>
      </c>
    </row>
    <row r="12" spans="2:13" ht="18" customHeight="1" x14ac:dyDescent="0.25">
      <c r="B12">
        <v>770</v>
      </c>
      <c r="C12">
        <v>3.5</v>
      </c>
      <c r="J12" t="s">
        <v>176</v>
      </c>
      <c r="K12">
        <v>181787.7</v>
      </c>
      <c r="L12">
        <v>258949.2</v>
      </c>
    </row>
    <row r="13" spans="2:13" x14ac:dyDescent="0.25">
      <c r="B13">
        <v>771</v>
      </c>
      <c r="C13">
        <v>2.1</v>
      </c>
      <c r="K13" s="2">
        <f>SUM(K10:K12)</f>
        <v>564298.39999999991</v>
      </c>
      <c r="L13" s="2">
        <f>SUM(L10:L12)</f>
        <v>790708.04</v>
      </c>
    </row>
    <row r="14" spans="2:13" ht="21" customHeight="1" x14ac:dyDescent="0.25">
      <c r="B14">
        <v>772</v>
      </c>
      <c r="C14">
        <v>6.7</v>
      </c>
      <c r="J14" t="s">
        <v>156</v>
      </c>
      <c r="K14">
        <f>K8+K13</f>
        <v>727146.74999999988</v>
      </c>
      <c r="L14">
        <f>L8+L13</f>
        <v>950640.18</v>
      </c>
      <c r="M14" s="3">
        <f>L14/K14*100</f>
        <v>130.73567061944513</v>
      </c>
    </row>
    <row r="15" spans="2:13" x14ac:dyDescent="0.25">
      <c r="B15">
        <v>773</v>
      </c>
      <c r="C15">
        <v>2.8</v>
      </c>
    </row>
    <row r="16" spans="2:13" ht="15" customHeight="1" x14ac:dyDescent="0.25">
      <c r="B16">
        <v>774</v>
      </c>
      <c r="C16">
        <v>2.4</v>
      </c>
    </row>
    <row r="17" spans="2:3" ht="16.5" customHeight="1" x14ac:dyDescent="0.25">
      <c r="B17">
        <v>775</v>
      </c>
    </row>
    <row r="18" spans="2:3" ht="18.75" customHeight="1" x14ac:dyDescent="0.25">
      <c r="B18">
        <v>776</v>
      </c>
    </row>
    <row r="19" spans="2:3" ht="17.25" customHeight="1" x14ac:dyDescent="0.25">
      <c r="B19">
        <v>778</v>
      </c>
      <c r="C19">
        <v>2.1</v>
      </c>
    </row>
    <row r="20" spans="2:3" ht="15.75" customHeight="1" x14ac:dyDescent="0.25">
      <c r="B20">
        <v>779</v>
      </c>
    </row>
    <row r="21" spans="2:3" ht="18.75" customHeight="1" x14ac:dyDescent="0.25">
      <c r="B21">
        <v>780</v>
      </c>
      <c r="C21">
        <v>2.2000000000000002</v>
      </c>
    </row>
    <row r="22" spans="2:3" ht="21.75" customHeight="1" x14ac:dyDescent="0.25">
      <c r="B22">
        <v>781</v>
      </c>
      <c r="C22">
        <v>2.4</v>
      </c>
    </row>
    <row r="33" ht="409.6" customHeight="1" x14ac:dyDescent="0.25"/>
    <row r="50" ht="56.25" customHeight="1" x14ac:dyDescent="0.25"/>
    <row r="52" ht="409.6" customHeight="1" x14ac:dyDescent="0.25"/>
    <row r="53" ht="57" customHeigh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информ (полугодие)</vt:lpstr>
      <vt:lpstr>информ</vt:lpstr>
      <vt:lpstr>к п.18.3</vt:lpstr>
      <vt:lpstr>Лист2</vt:lpstr>
      <vt:lpstr>Лист3</vt:lpstr>
      <vt:lpstr>информ!Заголовки_для_печати</vt:lpstr>
      <vt:lpstr>'информ (полугодие)'!Заголовки_для_печати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2026-08-19T11:46:56Z</dcterms:modified>
</cp:coreProperties>
</file>